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O:\DSPAR\SANTE_NUMERIQUE\PROJETS_SIH\2 HôpEn2\Matrices provisoires\"/>
    </mc:Choice>
  </mc:AlternateContent>
  <xr:revisionPtr revIDLastSave="0" documentId="13_ncr:1_{DF3EB623-78E6-4560-8F30-8F25C4207B19}" xr6:coauthVersionLast="47" xr6:coauthVersionMax="47" xr10:uidLastSave="{00000000-0000-0000-0000-000000000000}"/>
  <bookViews>
    <workbookView xWindow="-120" yWindow="-120" windowWidth="25440" windowHeight="15390" activeTab="3" xr2:uid="{F571DAF9-C52C-0146-B240-3A7059DD79F1}"/>
  </bookViews>
  <sheets>
    <sheet name="00 - Mode d'emploi" sheetId="9" r:id="rId1"/>
    <sheet name="01 - Objectifs et justificatifs" sheetId="2" r:id="rId2"/>
    <sheet name="P1.O2 LDL" sheetId="5" r:id="rId3"/>
    <sheet name="P1.O2 ODS" sheetId="7"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8" i="7" l="1"/>
  <c r="D20" i="7" s="1"/>
  <c r="E9" i="7"/>
  <c r="D18" i="5"/>
  <c r="D20" i="5" s="1"/>
  <c r="D9" i="7"/>
  <c r="D3" i="7"/>
  <c r="D2" i="7"/>
  <c r="D9" i="5"/>
  <c r="D21" i="5" l="1"/>
  <c r="D21" i="7"/>
</calcChain>
</file>

<file path=xl/sharedStrings.xml><?xml version="1.0" encoding="utf-8"?>
<sst xmlns="http://schemas.openxmlformats.org/spreadsheetml/2006/main" count="103" uniqueCount="84">
  <si>
    <t xml:space="preserve">     Cellules à renseigner par l'établissement</t>
  </si>
  <si>
    <t xml:space="preserve">     Cellules calculées</t>
  </si>
  <si>
    <t xml:space="preserve">Renseigner </t>
  </si>
  <si>
    <t>- Onglet LDL</t>
  </si>
  <si>
    <r>
      <t xml:space="preserve">- </t>
    </r>
    <r>
      <rPr>
        <b/>
        <sz val="12"/>
        <color theme="1"/>
        <rFont val="Aptos Narrow"/>
        <family val="2"/>
        <scheme val="minor"/>
      </rPr>
      <t>La raison sociale</t>
    </r>
    <r>
      <rPr>
        <sz val="12"/>
        <color theme="1"/>
        <rFont val="Aptos Narrow"/>
        <family val="2"/>
        <scheme val="minor"/>
      </rPr>
      <t xml:space="preserve"> de l'établissement</t>
    </r>
  </si>
  <si>
    <t>- Le Finess PMSI</t>
  </si>
  <si>
    <r>
      <t xml:space="preserve">- </t>
    </r>
    <r>
      <rPr>
        <b/>
        <sz val="12"/>
        <color theme="1"/>
        <rFont val="Aptos Narrow"/>
        <family val="2"/>
        <scheme val="minor"/>
      </rPr>
      <t>L'atteinte des cibles SUN-ES  (Liste déroulante Oui / Non)</t>
    </r>
    <r>
      <rPr>
        <sz val="12"/>
        <color theme="1"/>
        <rFont val="Aptos Narrow"/>
        <family val="2"/>
        <scheme val="minor"/>
      </rPr>
      <t xml:space="preserve">
</t>
    </r>
    <r>
      <rPr>
        <i/>
        <sz val="10"/>
        <color theme="1"/>
        <rFont val="Aptos Narrow"/>
        <family val="2"/>
        <scheme val="minor"/>
      </rPr>
      <t>permet de fixer le taux cible de l'indicateur</t>
    </r>
  </si>
  <si>
    <r>
      <rPr>
        <b/>
        <sz val="12"/>
        <color theme="1"/>
        <rFont val="Aptos Narrow"/>
        <family val="2"/>
        <scheme val="minor"/>
      </rPr>
      <t>- Le nombre de séjours</t>
    </r>
    <r>
      <rPr>
        <sz val="12"/>
        <color theme="1"/>
        <rFont val="Aptos Narrow"/>
        <family val="2"/>
        <scheme val="minor"/>
      </rPr>
      <t xml:space="preserve"> pour les </t>
    </r>
    <r>
      <rPr>
        <b/>
        <sz val="12"/>
        <color theme="1"/>
        <rFont val="Aptos Narrow"/>
        <family val="2"/>
        <scheme val="minor"/>
      </rPr>
      <t>patients disposant d’un DMP</t>
    </r>
    <r>
      <rPr>
        <sz val="12"/>
        <color theme="1"/>
        <rFont val="Aptos Narrow"/>
        <family val="2"/>
        <scheme val="minor"/>
      </rPr>
      <t xml:space="preserve"> et pour lesquels une </t>
    </r>
    <r>
      <rPr>
        <b/>
        <sz val="12"/>
        <color theme="1"/>
        <rFont val="Aptos Narrow"/>
        <family val="2"/>
        <scheme val="minor"/>
      </rPr>
      <t>lettre de liaison, référencée avec une INS qualifiée</t>
    </r>
    <r>
      <rPr>
        <sz val="12"/>
        <color theme="1"/>
        <rFont val="Aptos Narrow"/>
        <family val="2"/>
        <scheme val="minor"/>
      </rPr>
      <t xml:space="preserve"> et au format CDA R2 niveau 1, a alimenté Mon espace santé (DMP)</t>
    </r>
  </si>
  <si>
    <r>
      <rPr>
        <b/>
        <sz val="12"/>
        <color theme="1"/>
        <rFont val="Aptos Narrow"/>
        <family val="2"/>
        <scheme val="minor"/>
      </rPr>
      <t>- Le</t>
    </r>
    <r>
      <rPr>
        <sz val="12"/>
        <color theme="1"/>
        <rFont val="Aptos Narrow"/>
        <family val="2"/>
        <scheme val="minor"/>
      </rPr>
      <t xml:space="preserve"> </t>
    </r>
    <r>
      <rPr>
        <b/>
        <sz val="12"/>
        <color theme="1"/>
        <rFont val="Aptos Narrow"/>
        <family val="2"/>
        <scheme val="minor"/>
      </rPr>
      <t>nombre de séjour total de l'établissement</t>
    </r>
    <r>
      <rPr>
        <sz val="12"/>
        <color theme="1"/>
        <rFont val="Aptos Narrow"/>
        <family val="2"/>
        <scheme val="minor"/>
      </rPr>
      <t xml:space="preserve"> pendant le mois de mesure</t>
    </r>
    <r>
      <rPr>
        <b/>
        <sz val="12"/>
        <color theme="1"/>
        <rFont val="Aptos Narrow"/>
        <family val="2"/>
        <scheme val="minor"/>
      </rPr>
      <t xml:space="preserve"> (hors patient décédés)</t>
    </r>
  </si>
  <si>
    <t>Onglet ODS</t>
  </si>
  <si>
    <r>
      <rPr>
        <sz val="12"/>
        <color theme="0"/>
        <rFont val="Aptos Narrow"/>
        <family val="2"/>
        <scheme val="minor"/>
      </rPr>
      <t>--------</t>
    </r>
    <r>
      <rPr>
        <b/>
        <sz val="12"/>
        <color theme="1"/>
        <rFont val="Aptos Narrow"/>
        <family val="2"/>
        <scheme val="minor"/>
      </rPr>
      <t xml:space="preserve">Onglet LDL </t>
    </r>
    <r>
      <rPr>
        <sz val="12"/>
        <color theme="1"/>
        <rFont val="Aptos Narrow"/>
        <family val="2"/>
        <scheme val="minor"/>
      </rPr>
      <t xml:space="preserve"> (Liste déroulante Oui / Non)</t>
    </r>
  </si>
  <si>
    <r>
      <t xml:space="preserve">- </t>
    </r>
    <r>
      <rPr>
        <b/>
        <sz val="12"/>
        <color theme="1"/>
        <rFont val="Aptos Narrow"/>
        <family val="2"/>
        <scheme val="minor"/>
      </rPr>
      <t>L'atteinte des cibles SUN-ES  (Liste déroulante Oui / Non / Non concerné)</t>
    </r>
    <r>
      <rPr>
        <sz val="12"/>
        <color theme="1"/>
        <rFont val="Aptos Narrow"/>
        <family val="2"/>
        <scheme val="minor"/>
      </rPr>
      <t xml:space="preserve">
</t>
    </r>
    <r>
      <rPr>
        <i/>
        <sz val="10"/>
        <color theme="1"/>
        <rFont val="Aptos Narrow"/>
        <family val="2"/>
        <scheme val="minor"/>
      </rPr>
      <t>permet de fixer le taux cible de l'indicateur</t>
    </r>
  </si>
  <si>
    <r>
      <t xml:space="preserve">- </t>
    </r>
    <r>
      <rPr>
        <b/>
        <sz val="12"/>
        <color theme="1"/>
        <rFont val="Aptos Narrow"/>
        <family val="2"/>
        <scheme val="minor"/>
      </rPr>
      <t xml:space="preserve">Le Nombre de séjours </t>
    </r>
    <r>
      <rPr>
        <sz val="12"/>
        <color theme="1"/>
        <rFont val="Aptos Narrow"/>
        <family val="2"/>
        <scheme val="minor"/>
      </rPr>
      <t xml:space="preserve">pour les </t>
    </r>
    <r>
      <rPr>
        <b/>
        <sz val="12"/>
        <color theme="1"/>
        <rFont val="Aptos Narrow"/>
        <family val="2"/>
        <scheme val="minor"/>
      </rPr>
      <t>patients disposant d’un DMP</t>
    </r>
    <r>
      <rPr>
        <sz val="12"/>
        <color theme="1"/>
        <rFont val="Aptos Narrow"/>
        <family val="2"/>
        <scheme val="minor"/>
      </rPr>
      <t xml:space="preserve"> et pour lesquels </t>
    </r>
    <r>
      <rPr>
        <b/>
        <sz val="12"/>
        <color theme="1"/>
        <rFont val="Aptos Narrow"/>
        <family val="2"/>
        <scheme val="minor"/>
      </rPr>
      <t>au moins une ordonnance de sortie, référencée avec une INS qualifiée</t>
    </r>
    <r>
      <rPr>
        <sz val="12"/>
        <color theme="1"/>
        <rFont val="Aptos Narrow"/>
        <family val="2"/>
        <scheme val="minor"/>
      </rPr>
      <t xml:space="preserve"> et au format CDA R2 niveau 1, a été transmise au DMP </t>
    </r>
  </si>
  <si>
    <r>
      <t xml:space="preserve">- </t>
    </r>
    <r>
      <rPr>
        <b/>
        <sz val="12"/>
        <color theme="1"/>
        <rFont val="Aptos Narrow"/>
        <family val="2"/>
        <scheme val="minor"/>
      </rPr>
      <t xml:space="preserve">Le nombre de séjours total pour des patients disposant d’un DMP </t>
    </r>
    <r>
      <rPr>
        <sz val="12"/>
        <color theme="1"/>
        <rFont val="Aptos Narrow"/>
        <family val="2"/>
        <scheme val="minor"/>
      </rPr>
      <t xml:space="preserve">et pour lesquels </t>
    </r>
    <r>
      <rPr>
        <b/>
        <sz val="12"/>
        <color theme="1"/>
        <rFont val="Aptos Narrow"/>
        <family val="2"/>
        <scheme val="minor"/>
      </rPr>
      <t>au moins une ordonnance de sortie a été produite</t>
    </r>
  </si>
  <si>
    <r>
      <rPr>
        <b/>
        <sz val="12"/>
        <color theme="1"/>
        <rFont val="Aptos Narrow"/>
        <family val="2"/>
        <scheme val="minor"/>
      </rPr>
      <t xml:space="preserve">Les éléments </t>
    </r>
    <r>
      <rPr>
        <sz val="12"/>
        <color theme="1"/>
        <rFont val="Aptos Narrow"/>
        <family val="2"/>
        <scheme val="minor"/>
      </rPr>
      <t xml:space="preserve">
- Raison sociale
- Finess PMSI
sont recopiés automatiquement sur l'onglet ODS</t>
    </r>
  </si>
  <si>
    <t>Domaine</t>
  </si>
  <si>
    <t>Libellé de l'indicateur</t>
  </si>
  <si>
    <t xml:space="preserve">Etablissements financés SUN-ES </t>
  </si>
  <si>
    <t>Etablissements non financés SUN-ES</t>
  </si>
  <si>
    <r>
      <t xml:space="preserve">Eléments justificatifs à transmettre à l'ARS
</t>
    </r>
    <r>
      <rPr>
        <i/>
        <sz val="11"/>
        <color rgb="FFFFC000"/>
        <rFont val="Aptos Narrow"/>
        <family val="2"/>
        <scheme val="minor"/>
      </rPr>
      <t>Se référer au guide des indicateurs d'usages</t>
    </r>
  </si>
  <si>
    <t>P1.O1</t>
  </si>
  <si>
    <t>Développer la qualification de l’Identité Nationale de Santé (INS)</t>
  </si>
  <si>
    <t>Taux de patients uniques de la file active, disposant d'une INS, hors identité douteuse ou fictive, qui ont une Identité Nationale de Santé qualifiée</t>
  </si>
  <si>
    <r>
      <t xml:space="preserve">- Matrice de réponse
- Détails sur les modalités de calcul du taux par l’établissement
- </t>
    </r>
    <r>
      <rPr>
        <i/>
        <sz val="12"/>
        <color theme="1"/>
        <rFont val="Aptos Narrow"/>
        <family val="2"/>
        <scheme val="minor"/>
      </rPr>
      <t>Justification du taux d'INS non qualifiable  (Si utilisé)</t>
    </r>
  </si>
  <si>
    <t>P1.O2</t>
  </si>
  <si>
    <t>Partager les documents de sortie du séjour dans Mon espace santé</t>
  </si>
  <si>
    <t>Taux de séjours clôturés pour lesquels une lettre de liaison de sortie (LDL) au format CDAR2 N1 a été alimentée à Mon espace santé (DMP)</t>
  </si>
  <si>
    <t>- Matrice de réponse
- Détails sur les modalités de calcul du taux par l’établissement
- Exemple anonymisé de LDL</t>
  </si>
  <si>
    <t>Taux de séjours clôturés pour lesquels au moins une Ordonnance de Sortie (ODS) produite a été alimentée à Mon espace santé (DMP)</t>
  </si>
  <si>
    <r>
      <t xml:space="preserve">- Matrice de réponse
- Détails sur les modalités de calcul du taux par l’établissement
</t>
    </r>
    <r>
      <rPr>
        <sz val="12"/>
        <rFont val="Aptos Narrow"/>
        <family val="2"/>
        <scheme val="minor"/>
      </rPr>
      <t xml:space="preserve">- </t>
    </r>
    <r>
      <rPr>
        <i/>
        <sz val="12"/>
        <rFont val="Aptos Narrow"/>
        <family val="2"/>
        <scheme val="minor"/>
      </rPr>
      <t>Attestation sur l'honneur (Etablissements non concernés par exception)</t>
    </r>
  </si>
  <si>
    <t>P1.O3</t>
  </si>
  <si>
    <t>Partager les comptes-rendus opératoires dans Mon espace santé</t>
  </si>
  <si>
    <t>Taux de séjours clôturés pour lesquels un Compte-Rendu Opératoire (CRO) au format CDAR2 N1 a été alimenté à Mon espace santé (DMP)</t>
  </si>
  <si>
    <t>- Matrice de réponse
- Détails sur les modalités de calcul du taux par l’établissement
- Exemple anonymisé de CRO</t>
  </si>
  <si>
    <t>P1.O4</t>
  </si>
  <si>
    <t>Partager les comptes-rendus de consultation dans Mon espace santé</t>
  </si>
  <si>
    <t>Taux de consultations pour lesquelles un Compte-Rendu de Consultation produit a été alimenté à Mon espace santé au format CDAR2 N1</t>
  </si>
  <si>
    <t>- Matrice de réponse
- Détails sur les modalités de calcul du taux par l’établissement
- Exemple anonymisé de CR de consultation</t>
  </si>
  <si>
    <t>P1.O5</t>
  </si>
  <si>
    <t>Partager les comptes-rendus de biologie médicale dans Mon espace santé</t>
  </si>
  <si>
    <t xml:space="preserve">Taux de comptes-rendus de biologie médicale au format CDAR2 N3 ou CDAR2 N1 qui sont alimentés à Mon espace santé (DMP) </t>
  </si>
  <si>
    <t>- Matrice de réponse
- Détails sur les modalités de calcul du taux par l’établissement
- Exemple anonymisé de CR de biologie</t>
  </si>
  <si>
    <t>P1.O6</t>
  </si>
  <si>
    <t>Partager les comptes-rendus d’imagerie dans Mon espace santé</t>
  </si>
  <si>
    <t>Taux de comptes-rendus d'imagerie au format CDAR2 N1 qui sont alimentés à Mon espace santé (DMP)</t>
  </si>
  <si>
    <t>- Matrice de réponse
- Détails sur les modalités de calcul du taux par l’établissement
- Exemple anonymisé de CR d'imagerie</t>
  </si>
  <si>
    <t>P1.O7</t>
  </si>
  <si>
    <t>Échanger des documents de santé par MSSanté professionnelle</t>
  </si>
  <si>
    <t>Taux de patients pour lesquels au moins un document de santé a été transmis à un correspondant de santé via MSSanté professionnelle</t>
  </si>
  <si>
    <t>- Matrice de réponse
- Détails sur les modalités de calcul du taux par l’établissement
- Liste des types de documents validés par la CME ou instance équivalente et qui fait l’objet d’envois par la MSS professionnelle
- Exemples anonymisés des documents transmis par MSS</t>
  </si>
  <si>
    <t>P1.O8</t>
  </si>
  <si>
    <t>Échanger des messages aux patients via la messagerie de Mon espace santé</t>
  </si>
  <si>
    <t>aux de patients d'un parcours éligible qui ont reçu un message via la Messagerie sécurisée de Mon Espace Santé</t>
  </si>
  <si>
    <t>- Matrice de réponse
- Détails sur les modalités de calcul du taux par l’établissement
- Document validé par la CME ou la direction de l’établissement détaillant les cas d’usage et les parcours sélectionnés et qui font l’objet d’envois par la MSS citoyenne</t>
  </si>
  <si>
    <t>Nom établissement</t>
  </si>
  <si>
    <t>Cellules à renseigner par l'établissement</t>
  </si>
  <si>
    <t>Finess PMSI</t>
  </si>
  <si>
    <t>Cellules informatives ou calculées</t>
  </si>
  <si>
    <t>Cible SUN-ES atteinte</t>
  </si>
  <si>
    <t>MODALITES CALCUL TAUX CIBLE P1.02_ Lettre de liason de sortie</t>
  </si>
  <si>
    <t>1. IDENTIFICATION</t>
  </si>
  <si>
    <t xml:space="preserve">Les valeurs des cellules D12; D14 et  D18 sont à reporter sur le formulaire en ligne. </t>
  </si>
  <si>
    <t xml:space="preserve">Libellé de l'indicateur </t>
  </si>
  <si>
    <r>
      <rPr>
        <b/>
        <sz val="11"/>
        <color theme="1"/>
        <rFont val="Aptos Narrow"/>
        <family val="2"/>
        <scheme val="minor"/>
      </rPr>
      <t>Taux de séjours</t>
    </r>
    <r>
      <rPr>
        <sz val="11"/>
        <color theme="1"/>
        <rFont val="Aptos Narrow"/>
        <family val="2"/>
        <scheme val="minor"/>
      </rPr>
      <t xml:space="preserve"> clôturés pour lesquels </t>
    </r>
    <r>
      <rPr>
        <b/>
        <sz val="11"/>
        <color theme="1"/>
        <rFont val="Aptos Narrow"/>
        <family val="2"/>
        <scheme val="minor"/>
      </rPr>
      <t xml:space="preserve">une lettre de liaison de sortie </t>
    </r>
    <r>
      <rPr>
        <sz val="11"/>
        <color theme="1"/>
        <rFont val="Aptos Narrow"/>
        <family val="2"/>
        <scheme val="minor"/>
      </rPr>
      <t xml:space="preserve">(LDL) au format CDAR2 N1 </t>
    </r>
    <r>
      <rPr>
        <b/>
        <sz val="11"/>
        <color theme="1"/>
        <rFont val="Aptos Narrow"/>
        <family val="2"/>
        <scheme val="minor"/>
      </rPr>
      <t>a été alimentée à Mon espace santé</t>
    </r>
    <r>
      <rPr>
        <sz val="11"/>
        <color theme="1"/>
        <rFont val="Aptos Narrow"/>
        <family val="2"/>
        <scheme val="minor"/>
      </rPr>
      <t xml:space="preserve"> (DMP)</t>
    </r>
  </si>
  <si>
    <t>Cibles</t>
  </si>
  <si>
    <t>Périmètre</t>
  </si>
  <si>
    <t>2. CALCUL DE L'INDICATEUR</t>
  </si>
  <si>
    <r>
      <rPr>
        <b/>
        <sz val="10"/>
        <color theme="1"/>
        <rFont val="Aptos Narrow"/>
        <family val="2"/>
        <scheme val="minor"/>
      </rPr>
      <t>Période de mesure</t>
    </r>
    <r>
      <rPr>
        <sz val="10"/>
        <color theme="1"/>
        <rFont val="Aptos Narrow"/>
        <family val="2"/>
        <scheme val="minor"/>
      </rPr>
      <t xml:space="preserve">
</t>
    </r>
    <r>
      <rPr>
        <i/>
        <sz val="10"/>
        <color rgb="FF0070C0"/>
        <rFont val="Aptos Narrow"/>
        <family val="2"/>
        <scheme val="minor"/>
      </rPr>
      <t>indiquer le</t>
    </r>
    <r>
      <rPr>
        <b/>
        <i/>
        <sz val="10"/>
        <color rgb="FF0070C0"/>
        <rFont val="Aptos Narrow"/>
        <family val="2"/>
        <scheme val="minor"/>
      </rPr>
      <t xml:space="preserve"> mois choisi pour la mesure de l'indicateur </t>
    </r>
    <r>
      <rPr>
        <i/>
        <sz val="10"/>
        <color rgb="FF0070C0"/>
        <rFont val="Aptos Narrow"/>
        <family val="2"/>
        <scheme val="minor"/>
      </rPr>
      <t xml:space="preserve">en cellule </t>
    </r>
    <r>
      <rPr>
        <b/>
        <i/>
        <sz val="10"/>
        <color rgb="FF0070C0"/>
        <rFont val="Aptos Narrow"/>
        <family val="2"/>
        <scheme val="minor"/>
      </rPr>
      <t xml:space="preserve">D12 </t>
    </r>
    <r>
      <rPr>
        <b/>
        <sz val="10"/>
        <color rgb="FF0070C0"/>
        <rFont val="Wingdings"/>
        <charset val="2"/>
      </rPr>
      <t>à</t>
    </r>
  </si>
  <si>
    <t>2a. Détermination  du numérateur</t>
  </si>
  <si>
    <r>
      <rPr>
        <b/>
        <sz val="10"/>
        <color rgb="FF000000"/>
        <rFont val="Aptos Narrow"/>
        <family val="2"/>
      </rPr>
      <t xml:space="preserve">Numérateur
</t>
    </r>
    <r>
      <rPr>
        <i/>
        <sz val="10"/>
        <color rgb="FF0070C0"/>
        <rFont val="Aptos Narrow"/>
        <family val="2"/>
      </rPr>
      <t>Nombre de séjours pour les patients disposant d’un DMP et pour lesquels une lettre de liaison, référencée avec une INS qualifiée et au format CDA R2 niveau 1, a été alimentée à Mon espace santé (DMP)</t>
    </r>
    <r>
      <rPr>
        <b/>
        <i/>
        <sz val="10"/>
        <color rgb="FF0070C0"/>
        <rFont val="Aptos Narrow"/>
        <family val="2"/>
      </rPr>
      <t xml:space="preserve"> D 14 </t>
    </r>
    <r>
      <rPr>
        <b/>
        <sz val="10"/>
        <color rgb="FF0070C0"/>
        <rFont val="Wingdings"/>
        <charset val="2"/>
      </rPr>
      <t>à</t>
    </r>
  </si>
  <si>
    <t>2b. Détermination  du dénominateur</t>
  </si>
  <si>
    <t>Taux National de MES ouverts</t>
  </si>
  <si>
    <t>Valeur du dénominateur</t>
  </si>
  <si>
    <t>2c. Taux de séjours clôturés pour lesquels une lettre de liaison de sortie (LDL) au format CDAR2 N1 a été alimentée à Mon espace santé (DMP)</t>
  </si>
  <si>
    <t>((Numérateur/dénominateur)*100)</t>
  </si>
  <si>
    <t>Observations de l'établissement</t>
  </si>
  <si>
    <r>
      <rPr>
        <b/>
        <sz val="11"/>
        <color theme="1"/>
        <rFont val="Aptos Narrow"/>
        <family val="2"/>
        <scheme val="minor"/>
      </rPr>
      <t>Taux de séjours</t>
    </r>
    <r>
      <rPr>
        <sz val="11"/>
        <color theme="1"/>
        <rFont val="Aptos Narrow"/>
        <family val="2"/>
        <scheme val="minor"/>
      </rPr>
      <t xml:space="preserve"> pour lesquels au moins une </t>
    </r>
    <r>
      <rPr>
        <b/>
        <sz val="11"/>
        <color theme="1"/>
        <rFont val="Aptos Narrow"/>
        <family val="2"/>
        <scheme val="minor"/>
      </rPr>
      <t>ordonnance de sortie a été alimentée dans Mon espace santé</t>
    </r>
    <r>
      <rPr>
        <sz val="11"/>
        <color theme="1"/>
        <rFont val="Aptos Narrow"/>
        <family val="2"/>
        <scheme val="minor"/>
      </rPr>
      <t xml:space="preserve"> (DMP) au format CDAR2 niveau 1 et comprenant une INS qualifiée
</t>
    </r>
  </si>
  <si>
    <t>2c. Taux de séjours clôturés pour lesquels une ordonnance de sortie (ODS) a été alimentée à Mon espace santé (DMP)</t>
  </si>
  <si>
    <r>
      <t>Taux de séjours clôturés</t>
    </r>
    <r>
      <rPr>
        <sz val="10"/>
        <color rgb="FF000000"/>
        <rFont val="Aptos Narrow"/>
        <family val="2"/>
        <scheme val="minor"/>
      </rPr>
      <t xml:space="preserve"> pour lesquels une lettre de liaison a été alimentée dans Mon espace santé. 
La lettre de liaison doit au préalable répondre à 2 conditions : être structurée au format CDA R2 de niveau 1 et intégrer l'INS qualifiée du patient.
 Ce taux est calculé sur la base des séjours de patients disposant d’un profil Mon espace santé.
Le typecode à utiliser pour la lettre de liaison au moment de l’alimentation du DMP est 11490-0.
Le contenu de la lettre de liaison est décrit à l’article R1112-1-2 du Code de la santé publique. Les comptes-rendus d’hospitalisation ne sont pas acceptés pour atteindre la cible d’usage.
Pour les établissements ayant des typologies de prises en charge spécifique, a priori connue en amont des ARS, l’établissement doit justifier ici du caractère spécifique de ses activités et du mode de prise en charge afin de faire valoir un dénominateur qui soit le nombre de patients en lieu et place du nombre de séjours.</t>
    </r>
  </si>
  <si>
    <r>
      <rPr>
        <b/>
        <sz val="10"/>
        <color rgb="FF000000"/>
        <rFont val="Aptos Narrow"/>
        <family val="2"/>
      </rPr>
      <t xml:space="preserve">Nombre total de séjours clôturés dans le mois 
</t>
    </r>
    <r>
      <rPr>
        <i/>
        <sz val="10"/>
        <color rgb="FF0070C0"/>
        <rFont val="Aptos Narrow"/>
        <family val="2"/>
      </rPr>
      <t>Indiquer le nombre de séjou s de l'établissement pendant le mois de mesure
 (</t>
    </r>
    <r>
      <rPr>
        <b/>
        <i/>
        <sz val="10"/>
        <color rgb="FF0070C0"/>
        <rFont val="Aptos Narrow"/>
        <family val="2"/>
      </rPr>
      <t>hors patients décédés</t>
    </r>
    <r>
      <rPr>
        <i/>
        <sz val="10"/>
        <color rgb="FF0070C0"/>
        <rFont val="Aptos Narrow"/>
        <family val="2"/>
      </rPr>
      <t xml:space="preserve">)
 en cellule </t>
    </r>
    <r>
      <rPr>
        <b/>
        <i/>
        <sz val="10"/>
        <color rgb="FF0070C0"/>
        <rFont val="Aptos Narrow"/>
        <family val="2"/>
      </rPr>
      <t xml:space="preserve">D16 </t>
    </r>
    <r>
      <rPr>
        <b/>
        <sz val="10"/>
        <color rgb="FF0070C0"/>
        <rFont val="Wingdings"/>
        <charset val="2"/>
      </rPr>
      <t>à</t>
    </r>
  </si>
  <si>
    <r>
      <rPr>
        <sz val="10"/>
        <color rgb="FF000000"/>
        <rFont val="Aptos Narrow"/>
        <family val="2"/>
        <scheme val="minor"/>
      </rPr>
      <t xml:space="preserve">Taux de séjours pour lesquels au moins une ordonnance de sortie a été alimentée dans Mon espace santé. L'ordonnance de sortie doit au préalable répondre à deux conditions : être structurée au format CDA R2 niveau 1 et intégrer l'INS qualifiée des patients. 
Ce taux est calculé sur la base des séjours de patients disposant d’un profil Mon espace santé et pour lesquels au moins une ordonnance de sortie a été transmise.
Une ordonnance de sortie ne se limite pas aux prescriptions médicamenteuses 
</t>
    </r>
    <r>
      <rPr>
        <sz val="10"/>
        <color rgb="FF2DCCD3"/>
        <rFont val="Aptos Narrow"/>
        <family val="2"/>
        <scheme val="minor"/>
      </rPr>
      <t xml:space="preserve">Les ordonnances de sortie doivent  alimenter le DMP avec le typecode correspondant tel que décrit dans la matrice d’habilitation du DMP : https://www.dmp.fr/matrice-habilitation
Vigilance :
</t>
    </r>
    <r>
      <rPr>
        <sz val="10"/>
        <color rgb="FF000000"/>
        <rFont val="Aptos Narrow"/>
        <family val="2"/>
        <scheme val="minor"/>
      </rPr>
      <t xml:space="preserve">L’ordonnance de sortie est à distinguer de la lettre de liaison. Ainsi, une lettre de liaison de sortie ne peut pas faire office d’ordonnance de sortie. Il est attendu de l’établissement qu’il transmette bien à Mon espace santé (DMP) ces 2 types de documents différenciés
</t>
    </r>
    <r>
      <rPr>
        <sz val="10"/>
        <color rgb="FFFF0000"/>
        <rFont val="Aptos Narrow"/>
        <family val="2"/>
        <scheme val="minor"/>
      </rPr>
      <t xml:space="preserve">
</t>
    </r>
    <r>
      <rPr>
        <sz val="10"/>
        <color rgb="FF2DCCD3"/>
        <rFont val="Aptos Narrow"/>
        <family val="2"/>
        <scheme val="minor"/>
      </rPr>
      <t>Exception :</t>
    </r>
    <r>
      <rPr>
        <sz val="10"/>
        <color rgb="FF0F9ED5"/>
        <rFont val="Aptos Narrow"/>
        <family val="2"/>
        <scheme val="minor"/>
      </rPr>
      <t xml:space="preserve"> </t>
    </r>
    <r>
      <rPr>
        <sz val="10"/>
        <color rgb="FFFF0000"/>
        <rFont val="Aptos Narrow"/>
        <family val="2"/>
        <scheme val="minor"/>
      </rPr>
      <t xml:space="preserve"> </t>
    </r>
    <r>
      <rPr>
        <b/>
        <sz val="10"/>
        <color rgb="FF000000"/>
        <rFont val="Aptos Narrow"/>
        <family val="2"/>
        <scheme val="minor"/>
      </rPr>
      <t>Les HAD qui ne produisent pas d’ordonnance de sortie</t>
    </r>
    <r>
      <rPr>
        <sz val="10"/>
        <color rgb="FF000000"/>
        <rFont val="Aptos Narrow"/>
        <family val="2"/>
        <scheme val="minor"/>
      </rPr>
      <t xml:space="preserve"> (cf. Décret 31.1.2022 - Art. D. 6124-199) pendant la période d’observation de l’indicateur ne sont pas concernées par cet indicateur. Une attestation sur l’honneur est demandée en cas de production d’aucune ordonnance de sortie pendant la période d’observation de l’indicateur.
</t>
    </r>
    <r>
      <rPr>
        <sz val="10"/>
        <color rgb="FF2DCCD3"/>
        <rFont val="Aptos Narrow"/>
        <family val="2"/>
        <scheme val="minor"/>
      </rPr>
      <t>Autres exceptions :</t>
    </r>
    <r>
      <rPr>
        <sz val="10"/>
        <color rgb="FF000000"/>
        <rFont val="Aptos Narrow"/>
        <family val="2"/>
        <scheme val="minor"/>
      </rPr>
      <t xml:space="preserve"> Les établissements dont les prises en charge des patients n’a donné lieu à aucune prescription à la fin de la phase 1 du programme doivent démontrer la capacité à faire et expliquer le type de prise en charge de l’établissement et répondre 0 au numérateur et 0 dénominateur - pour instruction par la puissance publique. 
</t>
    </r>
  </si>
  <si>
    <r>
      <rPr>
        <b/>
        <sz val="10"/>
        <color theme="1"/>
        <rFont val="Aptos Narrow"/>
        <family val="2"/>
        <scheme val="minor"/>
      </rPr>
      <t xml:space="preserve">Nombre de total de séjours pour lequels au moins une ordonnace à été produite </t>
    </r>
    <r>
      <rPr>
        <sz val="10"/>
        <color theme="1"/>
        <rFont val="Aptos Narrow"/>
        <family val="2"/>
        <scheme val="minor"/>
      </rPr>
      <t xml:space="preserve">
</t>
    </r>
    <r>
      <rPr>
        <i/>
        <sz val="10"/>
        <color rgb="FF0070C0"/>
        <rFont val="Aptos Narrow"/>
        <family val="2"/>
        <scheme val="minor"/>
      </rPr>
      <t xml:space="preserve">Indiquer le nombre de séjours total pour lequels au  moins une ordonnance de sortie a été produite sur la période en cellule </t>
    </r>
    <r>
      <rPr>
        <b/>
        <i/>
        <sz val="10"/>
        <color rgb="FF0070C0"/>
        <rFont val="Aptos Narrow"/>
        <family val="2"/>
        <scheme val="minor"/>
      </rPr>
      <t xml:space="preserve">D16 </t>
    </r>
    <r>
      <rPr>
        <b/>
        <sz val="10"/>
        <color rgb="FF0070C0"/>
        <rFont val="Wingdings"/>
        <charset val="2"/>
      </rPr>
      <t>à</t>
    </r>
  </si>
  <si>
    <r>
      <rPr>
        <b/>
        <sz val="10"/>
        <color rgb="FF000000"/>
        <rFont val="Aptos Narrow"/>
        <family val="2"/>
        <scheme val="minor"/>
      </rPr>
      <t xml:space="preserve">Numérateur
</t>
    </r>
    <r>
      <rPr>
        <i/>
        <sz val="10"/>
        <color rgb="FF0070C0"/>
        <rFont val="Aptos Narrow"/>
        <family val="2"/>
        <scheme val="minor"/>
      </rPr>
      <t>Nombre de séjours pour les patients disposant d’un DMP et pour lesquels au moins une ordonnance de sortie, référencée avec une INS qualifiée et au format CDA R2 niveau 1, a été transmise au DMP
 en cellule</t>
    </r>
    <r>
      <rPr>
        <b/>
        <i/>
        <sz val="10"/>
        <color rgb="FF0070C0"/>
        <rFont val="Aptos Narrow"/>
        <family val="2"/>
        <scheme val="minor"/>
      </rPr>
      <t xml:space="preserve"> D 14 </t>
    </r>
    <r>
      <rPr>
        <b/>
        <sz val="10"/>
        <color rgb="FF0070C0"/>
        <rFont val="Wingdings"/>
        <charset val="2"/>
      </rPr>
      <t>à</t>
    </r>
  </si>
  <si>
    <t>MODALITES CALCUL TAUX CIBLE P1.02_Ordonnance de sortie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</si>
</sst>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0.0000000"/>
    <numFmt numFmtId="165" formatCode="000000000"/>
  </numFmts>
  <fonts count="40" x14ac:knownFonts="1">
    <font>
      <sz val="12"/>
      <color theme="1"/>
      <name val="Aptos Narrow"/>
      <family val="2"/>
      <scheme val="minor"/>
    </font>
    <font>
      <sz val="11"/>
      <color theme="1"/>
      <name val="Aptos Narrow"/>
      <family val="2"/>
      <scheme val="minor"/>
    </font>
    <font>
      <sz val="11"/>
      <color theme="1"/>
      <name val="Aptos Narrow"/>
      <family val="2"/>
      <scheme val="minor"/>
    </font>
    <font>
      <sz val="12"/>
      <color theme="1"/>
      <name val="Aptos Narrow"/>
      <family val="2"/>
      <scheme val="minor"/>
    </font>
    <font>
      <sz val="11"/>
      <color theme="1"/>
      <name val="Aptos Narrow"/>
      <family val="2"/>
      <scheme val="minor"/>
    </font>
    <font>
      <b/>
      <sz val="10"/>
      <color theme="0"/>
      <name val="Aptos Narrow"/>
      <family val="2"/>
      <scheme val="minor"/>
    </font>
    <font>
      <sz val="10"/>
      <color theme="1"/>
      <name val="Aptos Narrow"/>
      <family val="2"/>
      <scheme val="minor"/>
    </font>
    <font>
      <b/>
      <sz val="10"/>
      <color theme="1"/>
      <name val="Aptos Narrow"/>
      <family val="2"/>
      <scheme val="minor"/>
    </font>
    <font>
      <b/>
      <sz val="12"/>
      <color theme="1"/>
      <name val="Aptos Narrow"/>
      <family val="2"/>
      <scheme val="minor"/>
    </font>
    <font>
      <b/>
      <sz val="12"/>
      <color theme="0"/>
      <name val="Aptos Narrow"/>
      <family val="2"/>
      <scheme val="minor"/>
    </font>
    <font>
      <b/>
      <sz val="10"/>
      <color rgb="FF0070C0"/>
      <name val="Wingdings"/>
      <charset val="2"/>
    </font>
    <font>
      <i/>
      <sz val="10"/>
      <color rgb="FF0070C0"/>
      <name val="Aptos Narrow"/>
      <family val="2"/>
      <scheme val="minor"/>
    </font>
    <font>
      <b/>
      <i/>
      <sz val="10"/>
      <color rgb="FF0070C0"/>
      <name val="Aptos Narrow"/>
      <family val="2"/>
      <scheme val="minor"/>
    </font>
    <font>
      <b/>
      <sz val="10"/>
      <name val="Aptos Narrow"/>
      <family val="2"/>
      <scheme val="minor"/>
    </font>
    <font>
      <sz val="8"/>
      <name val="Aptos Narrow"/>
      <family val="2"/>
      <scheme val="minor"/>
    </font>
    <font>
      <sz val="11"/>
      <color rgb="FF0070C0"/>
      <name val="Aptos Narrow"/>
      <family val="2"/>
      <scheme val="minor"/>
    </font>
    <font>
      <i/>
      <sz val="10"/>
      <color theme="1"/>
      <name val="Aptos Narrow"/>
      <family val="2"/>
      <scheme val="minor"/>
    </font>
    <font>
      <b/>
      <sz val="11"/>
      <color theme="1"/>
      <name val="Aptos Narrow"/>
      <family val="2"/>
      <scheme val="minor"/>
    </font>
    <font>
      <b/>
      <sz val="10"/>
      <color rgb="FF000000"/>
      <name val="Aptos Narrow"/>
      <family val="2"/>
      <scheme val="minor"/>
    </font>
    <font>
      <sz val="10"/>
      <color rgb="FF000000"/>
      <name val="Aptos Narrow"/>
      <family val="2"/>
      <scheme val="minor"/>
    </font>
    <font>
      <sz val="10"/>
      <color rgb="FF0F9ED5"/>
      <name val="Aptos Narrow"/>
      <family val="2"/>
      <scheme val="minor"/>
    </font>
    <font>
      <sz val="10"/>
      <color rgb="FFFF0000"/>
      <name val="Aptos Narrow"/>
      <family val="2"/>
      <scheme val="minor"/>
    </font>
    <font>
      <sz val="10"/>
      <name val="Aptos Narrow"/>
      <family val="2"/>
      <scheme val="minor"/>
    </font>
    <font>
      <b/>
      <sz val="10"/>
      <color rgb="FF000000"/>
      <name val="Aptos Narrow"/>
      <family val="2"/>
    </font>
    <font>
      <i/>
      <sz val="10"/>
      <color rgb="FF0070C0"/>
      <name val="Aptos Narrow"/>
      <family val="2"/>
    </font>
    <font>
      <b/>
      <i/>
      <sz val="10"/>
      <color rgb="FF0070C0"/>
      <name val="Aptos Narrow"/>
      <family val="2"/>
    </font>
    <font>
      <sz val="10"/>
      <color theme="1"/>
      <name val="Aptos Narrow"/>
      <family val="2"/>
    </font>
    <font>
      <b/>
      <i/>
      <sz val="10"/>
      <color rgb="FF0070C0"/>
      <name val="Arial"/>
      <family val="2"/>
    </font>
    <font>
      <b/>
      <sz val="11"/>
      <name val="Aptos Narrow"/>
      <family val="2"/>
      <scheme val="minor"/>
    </font>
    <font>
      <b/>
      <sz val="10"/>
      <color theme="1"/>
      <name val="Arial"/>
      <family val="2"/>
    </font>
    <font>
      <b/>
      <i/>
      <sz val="11"/>
      <color rgb="FF0070C0"/>
      <name val="Aptos Narrow"/>
      <family val="2"/>
      <scheme val="minor"/>
    </font>
    <font>
      <b/>
      <i/>
      <sz val="10"/>
      <color theme="1"/>
      <name val="Arial"/>
      <family val="2"/>
    </font>
    <font>
      <sz val="12"/>
      <color theme="0"/>
      <name val="Aptos Narrow"/>
      <family val="2"/>
      <scheme val="minor"/>
    </font>
    <font>
      <b/>
      <sz val="12"/>
      <color rgb="FF7030A0"/>
      <name val="Aptos Narrow"/>
      <family val="2"/>
      <scheme val="minor"/>
    </font>
    <font>
      <sz val="10"/>
      <color rgb="FF2DCCD3"/>
      <name val="Aptos Narrow"/>
      <family val="2"/>
      <scheme val="minor"/>
    </font>
    <font>
      <i/>
      <sz val="12"/>
      <color theme="1"/>
      <name val="Aptos Narrow"/>
      <family val="2"/>
      <scheme val="minor"/>
    </font>
    <font>
      <sz val="12"/>
      <name val="Aptos Narrow"/>
      <family val="2"/>
      <scheme val="minor"/>
    </font>
    <font>
      <i/>
      <sz val="12"/>
      <name val="Aptos Narrow"/>
      <family val="2"/>
      <scheme val="minor"/>
    </font>
    <font>
      <i/>
      <sz val="11"/>
      <color rgb="FFFFC000"/>
      <name val="Aptos Narrow"/>
      <family val="2"/>
      <scheme val="minor"/>
    </font>
    <font>
      <sz val="11"/>
      <name val="Aptos Narrow"/>
      <family val="2"/>
      <scheme val="minor"/>
    </font>
  </fonts>
  <fills count="12">
    <fill>
      <patternFill patternType="none"/>
    </fill>
    <fill>
      <patternFill patternType="gray125"/>
    </fill>
    <fill>
      <patternFill patternType="solid">
        <fgColor theme="4" tint="-0.249977111117893"/>
        <bgColor indexed="64"/>
      </patternFill>
    </fill>
    <fill>
      <patternFill patternType="solid">
        <fgColor rgb="FF2DCCD3"/>
        <bgColor indexed="64"/>
      </patternFill>
    </fill>
    <fill>
      <patternFill patternType="solid">
        <fgColor theme="3" tint="0.749992370372631"/>
        <bgColor indexed="64"/>
      </patternFill>
    </fill>
    <fill>
      <patternFill patternType="solid">
        <fgColor theme="3" tint="0.499984740745262"/>
        <bgColor indexed="64"/>
      </patternFill>
    </fill>
    <fill>
      <patternFill patternType="solid">
        <fgColor theme="3" tint="0.249977111117893"/>
        <bgColor indexed="64"/>
      </patternFill>
    </fill>
    <fill>
      <patternFill patternType="solid">
        <fgColor theme="4"/>
        <bgColor theme="4"/>
      </patternFill>
    </fill>
    <fill>
      <patternFill patternType="solid">
        <fgColor theme="4" tint="0.79998168889431442"/>
        <bgColor theme="4" tint="0.79998168889431442"/>
      </patternFill>
    </fill>
    <fill>
      <patternFill patternType="solid">
        <fgColor theme="0" tint="-0.14999847407452621"/>
        <bgColor indexed="64"/>
      </patternFill>
    </fill>
    <fill>
      <patternFill patternType="solid">
        <fgColor rgb="FFE0FAFC"/>
        <bgColor indexed="64"/>
      </patternFill>
    </fill>
    <fill>
      <patternFill patternType="solid">
        <fgColor rgb="FF96EDF6"/>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theme="4" tint="0.39997558519241921"/>
      </left>
      <right/>
      <top style="thin">
        <color theme="4" tint="0.39997558519241921"/>
      </top>
      <bottom style="thin">
        <color theme="4" tint="0.39997558519241921"/>
      </bottom>
      <diagonal/>
    </border>
    <border>
      <left/>
      <right style="medium">
        <color indexed="64"/>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theme="4" tint="0.39997558519241921"/>
      </left>
      <right/>
      <top style="thin">
        <color theme="4" tint="0.39997558519241921"/>
      </top>
      <bottom/>
      <diagonal/>
    </border>
    <border>
      <left style="thin">
        <color theme="4" tint="0.39997558519241921"/>
      </left>
      <right/>
      <top/>
      <bottom style="thin">
        <color theme="4" tint="0.39997558519241921"/>
      </bottom>
      <diagonal/>
    </border>
    <border>
      <left/>
      <right/>
      <top style="medium">
        <color theme="0"/>
      </top>
      <bottom style="medium">
        <color theme="0"/>
      </bottom>
      <diagonal/>
    </border>
    <border>
      <left/>
      <right/>
      <top style="medium">
        <color theme="0"/>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right/>
      <top style="thin">
        <color auto="1"/>
      </top>
      <bottom style="thin">
        <color auto="1"/>
      </bottom>
      <diagonal/>
    </border>
    <border>
      <left style="thin">
        <color indexed="64"/>
      </left>
      <right style="thin">
        <color indexed="64"/>
      </right>
      <top/>
      <bottom style="thin">
        <color indexed="64"/>
      </bottom>
      <diagonal/>
    </border>
    <border>
      <left/>
      <right/>
      <top/>
      <bottom style="medium">
        <color theme="0"/>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theme="0"/>
      </right>
      <top/>
      <bottom/>
      <diagonal/>
    </border>
    <border>
      <left style="thin">
        <color theme="0"/>
      </left>
      <right style="thin">
        <color theme="0"/>
      </right>
      <top/>
      <bottom/>
      <diagonal/>
    </border>
    <border>
      <left style="thin">
        <color theme="0"/>
      </left>
      <right/>
      <top/>
      <bottom/>
      <diagonal/>
    </border>
  </borders>
  <cellStyleXfs count="3">
    <xf numFmtId="0" fontId="0" fillId="0" borderId="0"/>
    <xf numFmtId="9" fontId="3" fillId="0" borderId="0" applyFont="0" applyFill="0" applyBorder="0" applyAlignment="0" applyProtection="0"/>
    <xf numFmtId="0" fontId="4" fillId="0" borderId="0"/>
  </cellStyleXfs>
  <cellXfs count="93">
    <xf numFmtId="0" fontId="0" fillId="0" borderId="0" xfId="0"/>
    <xf numFmtId="0" fontId="6" fillId="0" borderId="0" xfId="2" applyFont="1" applyAlignment="1">
      <alignment wrapText="1"/>
    </xf>
    <xf numFmtId="0" fontId="0" fillId="0" borderId="0" xfId="0" applyAlignment="1">
      <alignment vertical="center" wrapText="1"/>
    </xf>
    <xf numFmtId="0" fontId="8" fillId="0" borderId="0" xfId="2" applyFont="1" applyAlignment="1">
      <alignment vertical="center" wrapText="1"/>
    </xf>
    <xf numFmtId="0" fontId="8" fillId="0" borderId="0" xfId="2" applyFont="1" applyAlignment="1">
      <alignment horizontal="right" vertical="center" wrapText="1"/>
    </xf>
    <xf numFmtId="0" fontId="0" fillId="0" borderId="0" xfId="0" quotePrefix="1" applyAlignment="1">
      <alignment vertical="center" wrapText="1"/>
    </xf>
    <xf numFmtId="0" fontId="15" fillId="9" borderId="1" xfId="2" applyFont="1" applyFill="1" applyBorder="1" applyAlignment="1" applyProtection="1">
      <alignment horizontal="center" vertical="center" wrapText="1"/>
      <protection locked="0"/>
    </xf>
    <xf numFmtId="0" fontId="0" fillId="9" borderId="0" xfId="0" applyFill="1" applyAlignment="1">
      <alignment vertical="center" wrapText="1"/>
    </xf>
    <xf numFmtId="0" fontId="0" fillId="10" borderId="0" xfId="0" applyFill="1" applyAlignment="1">
      <alignment vertical="center" wrapText="1"/>
    </xf>
    <xf numFmtId="0" fontId="0" fillId="11" borderId="0" xfId="0" applyFill="1" applyAlignment="1">
      <alignment vertical="center" wrapText="1"/>
    </xf>
    <xf numFmtId="0" fontId="6" fillId="9" borderId="0" xfId="0" applyFont="1" applyFill="1" applyAlignment="1">
      <alignment vertical="center" wrapText="1"/>
    </xf>
    <xf numFmtId="0" fontId="6" fillId="11" borderId="0" xfId="0" applyFont="1" applyFill="1" applyAlignment="1">
      <alignment vertical="center" wrapText="1"/>
    </xf>
    <xf numFmtId="0" fontId="6" fillId="0" borderId="0" xfId="2" applyFont="1" applyAlignment="1">
      <alignment horizontal="left"/>
    </xf>
    <xf numFmtId="0" fontId="6" fillId="0" borderId="0" xfId="2" applyFont="1" applyAlignment="1">
      <alignment vertical="center" wrapText="1"/>
    </xf>
    <xf numFmtId="0" fontId="6" fillId="0" borderId="0" xfId="1" applyNumberFormat="1" applyFont="1" applyAlignment="1">
      <alignment wrapText="1"/>
    </xf>
    <xf numFmtId="164" fontId="6" fillId="0" borderId="0" xfId="1" applyNumberFormat="1" applyFont="1" applyAlignment="1">
      <alignment wrapText="1"/>
    </xf>
    <xf numFmtId="0" fontId="18" fillId="0" borderId="1" xfId="2" applyFont="1" applyBorder="1" applyAlignment="1">
      <alignment horizontal="left" vertical="top" wrapText="1"/>
    </xf>
    <xf numFmtId="0" fontId="8" fillId="0" borderId="0" xfId="0" applyFont="1" applyAlignment="1">
      <alignment vertical="center"/>
    </xf>
    <xf numFmtId="0" fontId="8" fillId="0" borderId="0" xfId="0" quotePrefix="1" applyFont="1" applyAlignment="1">
      <alignment vertical="center" wrapText="1"/>
    </xf>
    <xf numFmtId="0" fontId="6" fillId="10" borderId="0" xfId="0" applyFont="1" applyFill="1" applyAlignment="1">
      <alignment vertical="center" wrapText="1"/>
    </xf>
    <xf numFmtId="0" fontId="27" fillId="9" borderId="17" xfId="2" applyFont="1" applyFill="1" applyBorder="1" applyAlignment="1" applyProtection="1">
      <alignment horizontal="left" vertical="center" wrapText="1"/>
      <protection locked="0"/>
    </xf>
    <xf numFmtId="165" fontId="27" fillId="9" borderId="8" xfId="2" applyNumberFormat="1" applyFont="1" applyFill="1" applyBorder="1" applyAlignment="1" applyProtection="1">
      <alignment horizontal="left" vertical="center" wrapText="1"/>
      <protection locked="0"/>
    </xf>
    <xf numFmtId="0" fontId="27" fillId="9" borderId="9" xfId="2" applyFont="1" applyFill="1" applyBorder="1" applyAlignment="1" applyProtection="1">
      <alignment horizontal="left" vertical="center" wrapText="1"/>
      <protection locked="0"/>
    </xf>
    <xf numFmtId="9" fontId="28" fillId="10" borderId="16" xfId="1" applyFont="1" applyFill="1" applyBorder="1" applyAlignment="1">
      <alignment horizontal="center" vertical="center" wrapText="1"/>
    </xf>
    <xf numFmtId="0" fontId="30" fillId="9" borderId="1" xfId="2" applyFont="1" applyFill="1" applyBorder="1" applyAlignment="1" applyProtection="1">
      <alignment horizontal="center" vertical="center" wrapText="1"/>
      <protection locked="0"/>
    </xf>
    <xf numFmtId="17" fontId="30" fillId="9" borderId="1" xfId="2" applyNumberFormat="1" applyFont="1" applyFill="1" applyBorder="1" applyAlignment="1" applyProtection="1">
      <alignment horizontal="center" vertical="center" wrapText="1"/>
      <protection locked="0"/>
    </xf>
    <xf numFmtId="0" fontId="27" fillId="11" borderId="17" xfId="2" applyFont="1" applyFill="1" applyBorder="1" applyAlignment="1">
      <alignment horizontal="left" vertical="center" wrapText="1"/>
    </xf>
    <xf numFmtId="165" fontId="27" fillId="11" borderId="8" xfId="2" applyNumberFormat="1" applyFont="1" applyFill="1" applyBorder="1" applyAlignment="1">
      <alignment horizontal="left" vertical="center" wrapText="1"/>
    </xf>
    <xf numFmtId="1" fontId="31" fillId="11" borderId="8" xfId="2" applyNumberFormat="1" applyFont="1" applyFill="1" applyBorder="1" applyAlignment="1">
      <alignment horizontal="center" vertical="center" wrapText="1"/>
    </xf>
    <xf numFmtId="0" fontId="6" fillId="9" borderId="0" xfId="0" applyFont="1" applyFill="1" applyAlignment="1" applyProtection="1">
      <alignment vertical="center" wrapText="1"/>
      <protection locked="0"/>
    </xf>
    <xf numFmtId="0" fontId="6" fillId="0" borderId="0" xfId="2" applyFont="1"/>
    <xf numFmtId="0" fontId="33" fillId="0" borderId="0" xfId="0" applyFont="1" applyAlignment="1">
      <alignment vertical="center"/>
    </xf>
    <xf numFmtId="0" fontId="22" fillId="0" borderId="1" xfId="2" applyFont="1" applyBorder="1" applyAlignment="1">
      <alignment horizontal="left" vertical="top" wrapText="1"/>
    </xf>
    <xf numFmtId="9" fontId="28" fillId="10" borderId="16" xfId="1" applyFont="1" applyFill="1" applyBorder="1" applyAlignment="1" applyProtection="1">
      <alignment horizontal="center" vertical="center" wrapText="1"/>
    </xf>
    <xf numFmtId="9" fontId="29" fillId="11" borderId="1" xfId="1" applyFont="1" applyFill="1" applyBorder="1" applyAlignment="1" applyProtection="1">
      <alignment horizontal="center" vertical="center" wrapText="1"/>
    </xf>
    <xf numFmtId="0" fontId="0" fillId="0" borderId="0" xfId="0" applyAlignment="1" applyProtection="1">
      <alignment vertical="center" wrapText="1"/>
      <protection locked="0"/>
    </xf>
    <xf numFmtId="0" fontId="9" fillId="7" borderId="2" xfId="0" applyFont="1" applyFill="1" applyBorder="1" applyAlignment="1">
      <alignment vertical="center" wrapText="1"/>
    </xf>
    <xf numFmtId="0" fontId="0" fillId="0" borderId="22" xfId="0" applyBorder="1" applyAlignment="1">
      <alignment vertical="center" wrapText="1"/>
    </xf>
    <xf numFmtId="0" fontId="0" fillId="0" borderId="23" xfId="0" applyBorder="1" applyAlignment="1">
      <alignment vertical="center" wrapText="1"/>
    </xf>
    <xf numFmtId="0" fontId="0" fillId="0" borderId="23" xfId="0" applyBorder="1" applyAlignment="1">
      <alignment horizontal="center" vertical="center" wrapText="1"/>
    </xf>
    <xf numFmtId="0" fontId="0" fillId="0" borderId="24" xfId="0" applyBorder="1" applyAlignment="1">
      <alignment vertical="center" wrapText="1"/>
    </xf>
    <xf numFmtId="0" fontId="8" fillId="8" borderId="2" xfId="0" applyFont="1" applyFill="1" applyBorder="1" applyAlignment="1">
      <alignment vertical="center" wrapText="1"/>
    </xf>
    <xf numFmtId="9" fontId="0" fillId="0" borderId="0" xfId="0" applyNumberFormat="1" applyAlignment="1">
      <alignment horizontal="center" vertical="center" wrapText="1"/>
    </xf>
    <xf numFmtId="0" fontId="8" fillId="0" borderId="0" xfId="0" applyFont="1" applyAlignment="1">
      <alignment vertical="center" wrapText="1"/>
    </xf>
    <xf numFmtId="9" fontId="0" fillId="0" borderId="0" xfId="1" applyFont="1"/>
    <xf numFmtId="1" fontId="39" fillId="11" borderId="1" xfId="1" applyNumberFormat="1" applyFont="1" applyFill="1" applyBorder="1" applyAlignment="1">
      <alignment horizontal="center" vertical="center" wrapText="1"/>
    </xf>
    <xf numFmtId="0" fontId="0" fillId="0" borderId="13" xfId="0" applyBorder="1"/>
    <xf numFmtId="0" fontId="2" fillId="0" borderId="14" xfId="0" applyFont="1" applyBorder="1" applyAlignment="1">
      <alignment vertical="top" wrapText="1"/>
    </xf>
    <xf numFmtId="9" fontId="2" fillId="11" borderId="1" xfId="1" applyFont="1" applyFill="1" applyBorder="1" applyAlignment="1">
      <alignment horizontal="center" vertical="center" wrapText="1"/>
    </xf>
    <xf numFmtId="0" fontId="2" fillId="0" borderId="1" xfId="2" applyFont="1" applyBorder="1" applyAlignment="1">
      <alignment horizontal="center" vertical="center" wrapText="1"/>
    </xf>
    <xf numFmtId="0" fontId="0" fillId="0" borderId="0" xfId="0" applyAlignment="1">
      <alignment horizontal="left" vertical="center" wrapText="1"/>
    </xf>
    <xf numFmtId="0" fontId="0" fillId="0" borderId="0" xfId="0" quotePrefix="1" applyAlignment="1">
      <alignment horizontal="left" vertical="top" wrapText="1"/>
    </xf>
    <xf numFmtId="0" fontId="8" fillId="0" borderId="0" xfId="0" quotePrefix="1" applyFont="1" applyAlignment="1">
      <alignment horizontal="left" vertical="center" wrapText="1"/>
    </xf>
    <xf numFmtId="0" fontId="8" fillId="0" borderId="0" xfId="0" applyFont="1" applyAlignment="1">
      <alignment horizontal="left" vertical="center" wrapText="1"/>
    </xf>
    <xf numFmtId="0" fontId="8" fillId="8" borderId="6" xfId="0" applyFont="1" applyFill="1" applyBorder="1" applyAlignment="1">
      <alignment horizontal="center" vertical="center" wrapText="1"/>
    </xf>
    <xf numFmtId="0" fontId="8" fillId="8" borderId="7" xfId="0" applyFont="1" applyFill="1" applyBorder="1" applyAlignment="1">
      <alignment horizontal="center" vertical="center" wrapText="1"/>
    </xf>
    <xf numFmtId="0" fontId="6" fillId="0" borderId="0" xfId="2" applyFont="1" applyAlignment="1">
      <alignment horizontal="left" vertical="center"/>
    </xf>
    <xf numFmtId="0" fontId="6" fillId="9" borderId="12" xfId="2" applyFont="1" applyFill="1" applyBorder="1" applyAlignment="1" applyProtection="1">
      <alignment horizontal="center" wrapText="1"/>
      <protection locked="0"/>
    </xf>
    <xf numFmtId="0" fontId="6" fillId="9" borderId="10" xfId="2" applyFont="1" applyFill="1" applyBorder="1" applyAlignment="1" applyProtection="1">
      <alignment horizontal="center" wrapText="1"/>
      <protection locked="0"/>
    </xf>
    <xf numFmtId="0" fontId="6" fillId="9" borderId="11" xfId="2" applyFont="1" applyFill="1" applyBorder="1" applyAlignment="1" applyProtection="1">
      <alignment horizontal="center" wrapText="1"/>
      <protection locked="0"/>
    </xf>
    <xf numFmtId="0" fontId="6" fillId="9" borderId="13" xfId="2" applyFont="1" applyFill="1" applyBorder="1" applyAlignment="1" applyProtection="1">
      <alignment horizontal="center" wrapText="1"/>
      <protection locked="0"/>
    </xf>
    <xf numFmtId="0" fontId="6" fillId="9" borderId="0" xfId="2" applyFont="1" applyFill="1" applyAlignment="1" applyProtection="1">
      <alignment horizontal="center" wrapText="1"/>
      <protection locked="0"/>
    </xf>
    <xf numFmtId="0" fontId="6" fillId="9" borderId="18" xfId="2" applyFont="1" applyFill="1" applyBorder="1" applyAlignment="1" applyProtection="1">
      <alignment horizontal="center" wrapText="1"/>
      <protection locked="0"/>
    </xf>
    <xf numFmtId="0" fontId="6" fillId="9" borderId="19" xfId="2" applyFont="1" applyFill="1" applyBorder="1" applyAlignment="1" applyProtection="1">
      <alignment horizontal="center" wrapText="1"/>
      <protection locked="0"/>
    </xf>
    <xf numFmtId="0" fontId="6" fillId="9" borderId="20" xfId="2" applyFont="1" applyFill="1" applyBorder="1" applyAlignment="1" applyProtection="1">
      <alignment horizontal="center" wrapText="1"/>
      <protection locked="0"/>
    </xf>
    <xf numFmtId="0" fontId="6" fillId="9" borderId="21" xfId="2" applyFont="1" applyFill="1" applyBorder="1" applyAlignment="1" applyProtection="1">
      <alignment horizontal="center" wrapText="1"/>
      <protection locked="0"/>
    </xf>
    <xf numFmtId="0" fontId="29" fillId="0" borderId="0" xfId="2" applyFont="1" applyAlignment="1">
      <alignment horizontal="left" vertical="center" wrapText="1"/>
    </xf>
    <xf numFmtId="0" fontId="8" fillId="0" borderId="10" xfId="2" applyFont="1" applyBorder="1" applyAlignment="1">
      <alignment horizontal="right" vertical="center" wrapText="1"/>
    </xf>
    <xf numFmtId="0" fontId="8" fillId="0" borderId="11" xfId="2" applyFont="1" applyBorder="1" applyAlignment="1">
      <alignment horizontal="right" vertical="center" wrapText="1"/>
    </xf>
    <xf numFmtId="0" fontId="13" fillId="0" borderId="1" xfId="2" applyFont="1" applyBorder="1" applyAlignment="1">
      <alignment horizontal="right" vertical="center" wrapText="1"/>
    </xf>
    <xf numFmtId="0" fontId="7" fillId="0" borderId="1" xfId="2" applyFont="1" applyBorder="1" applyAlignment="1">
      <alignment horizontal="right" vertical="center" wrapText="1"/>
    </xf>
    <xf numFmtId="0" fontId="26" fillId="0" borderId="1" xfId="2" applyFont="1" applyBorder="1" applyAlignment="1">
      <alignment horizontal="right" vertical="center" wrapText="1"/>
    </xf>
    <xf numFmtId="0" fontId="6" fillId="0" borderId="1" xfId="2" applyFont="1" applyBorder="1" applyAlignment="1">
      <alignment horizontal="right" vertical="center" wrapText="1"/>
    </xf>
    <xf numFmtId="0" fontId="5" fillId="6" borderId="0" xfId="2" applyFont="1" applyFill="1" applyAlignment="1">
      <alignment horizontal="center" vertical="center" wrapText="1"/>
    </xf>
    <xf numFmtId="0" fontId="5" fillId="6" borderId="3" xfId="2" applyFont="1" applyFill="1" applyBorder="1" applyAlignment="1">
      <alignment horizontal="center" vertical="center" wrapText="1"/>
    </xf>
    <xf numFmtId="0" fontId="13" fillId="0" borderId="12" xfId="2" applyFont="1" applyBorder="1" applyAlignment="1">
      <alignment horizontal="right" vertical="center" wrapText="1"/>
    </xf>
    <xf numFmtId="0" fontId="6" fillId="0" borderId="11" xfId="2" applyFont="1" applyBorder="1" applyAlignment="1">
      <alignment horizontal="right" vertical="center" wrapText="1"/>
    </xf>
    <xf numFmtId="0" fontId="8" fillId="0" borderId="0" xfId="2" applyFont="1" applyAlignment="1">
      <alignment horizontal="left" vertical="center" wrapText="1"/>
    </xf>
    <xf numFmtId="0" fontId="8" fillId="0" borderId="0" xfId="2" applyFont="1" applyAlignment="1">
      <alignment horizontal="right" vertical="center" wrapText="1"/>
    </xf>
    <xf numFmtId="0" fontId="5" fillId="2" borderId="0" xfId="2" applyFont="1" applyFill="1" applyAlignment="1">
      <alignment horizontal="center" vertical="center" wrapText="1"/>
    </xf>
    <xf numFmtId="0" fontId="5" fillId="2" borderId="3" xfId="2" applyFont="1" applyFill="1" applyBorder="1" applyAlignment="1">
      <alignment horizontal="center" vertical="center" wrapText="1"/>
    </xf>
    <xf numFmtId="0" fontId="7" fillId="3" borderId="0" xfId="2" applyFont="1" applyFill="1" applyAlignment="1">
      <alignment horizontal="center" vertical="center" wrapText="1"/>
    </xf>
    <xf numFmtId="0" fontId="7" fillId="3" borderId="3" xfId="2" applyFont="1" applyFill="1" applyBorder="1" applyAlignment="1">
      <alignment horizontal="center" vertical="center" wrapText="1"/>
    </xf>
    <xf numFmtId="0" fontId="7" fillId="0" borderId="4" xfId="2" applyFont="1" applyBorder="1" applyAlignment="1">
      <alignment horizontal="right" vertical="center" wrapText="1"/>
    </xf>
    <xf numFmtId="0" fontId="7" fillId="0" borderId="15" xfId="2" applyFont="1" applyBorder="1" applyAlignment="1">
      <alignment horizontal="right" vertical="center" wrapText="1"/>
    </xf>
    <xf numFmtId="0" fontId="5" fillId="5" borderId="0" xfId="2" applyFont="1" applyFill="1" applyAlignment="1">
      <alignment horizontal="center" vertical="center" wrapText="1"/>
    </xf>
    <xf numFmtId="0" fontId="5" fillId="5" borderId="3" xfId="2" applyFont="1" applyFill="1" applyBorder="1" applyAlignment="1">
      <alignment horizontal="center" vertical="center" wrapText="1"/>
    </xf>
    <xf numFmtId="0" fontId="13" fillId="0" borderId="4" xfId="2" applyFont="1" applyBorder="1" applyAlignment="1">
      <alignment horizontal="right" vertical="center" wrapText="1"/>
    </xf>
    <xf numFmtId="0" fontId="13" fillId="0" borderId="5" xfId="2" applyFont="1" applyBorder="1" applyAlignment="1">
      <alignment horizontal="right" vertical="center" wrapText="1"/>
    </xf>
    <xf numFmtId="0" fontId="5" fillId="4" borderId="0" xfId="2" applyFont="1" applyFill="1" applyAlignment="1">
      <alignment horizontal="center" vertical="center" wrapText="1"/>
    </xf>
    <xf numFmtId="0" fontId="5" fillId="4" borderId="3" xfId="2" applyFont="1" applyFill="1" applyBorder="1" applyAlignment="1">
      <alignment horizontal="center" vertical="center" wrapText="1"/>
    </xf>
    <xf numFmtId="0" fontId="0" fillId="0" borderId="13" xfId="0" applyBorder="1" applyAlignment="1">
      <alignment horizontal="center" vertical="center"/>
    </xf>
    <xf numFmtId="0" fontId="0" fillId="0" borderId="0" xfId="0" applyAlignment="1">
      <alignment horizontal="center" vertical="center"/>
    </xf>
  </cellXfs>
  <cellStyles count="3">
    <cellStyle name="Normal" xfId="0" builtinId="0"/>
    <cellStyle name="Normal 2" xfId="2" xr:uid="{1F79BF01-33D8-FA4A-969F-1395B8A532F0}"/>
    <cellStyle name="Pourcentage" xfId="1" builtinId="5"/>
  </cellStyles>
  <dxfs count="31">
    <dxf>
      <font>
        <b val="0"/>
        <i/>
        <color rgb="FFC00000"/>
      </font>
      <fill>
        <patternFill patternType="none">
          <bgColor auto="1"/>
        </patternFill>
      </fill>
    </dxf>
    <dxf>
      <font>
        <color rgb="FF9C0006"/>
      </font>
      <fill>
        <patternFill>
          <bgColor rgb="FFFFC7CE"/>
        </patternFill>
      </fill>
    </dxf>
    <dxf>
      <font>
        <color rgb="FF006100"/>
      </font>
      <fill>
        <patternFill>
          <bgColor rgb="FFC6EFCE"/>
        </patternFill>
      </fill>
    </dxf>
    <dxf>
      <font>
        <color theme="5" tint="-0.24994659260841701"/>
      </font>
      <fill>
        <patternFill>
          <bgColor theme="5" tint="0.79998168889431442"/>
        </patternFill>
      </fill>
    </dxf>
    <dxf>
      <font>
        <color theme="4" tint="-0.24994659260841701"/>
      </font>
      <fill>
        <patternFill patternType="gray125">
          <fgColor theme="2" tint="-0.24994659260841701"/>
          <bgColor auto="1"/>
        </patternFill>
      </fill>
    </dxf>
    <dxf>
      <font>
        <b/>
        <i/>
        <color theme="5" tint="-0.24994659260841701"/>
      </font>
    </dxf>
    <dxf>
      <font>
        <color rgb="FF9C0006"/>
      </font>
      <fill>
        <patternFill>
          <bgColor rgb="FFFFC7CE"/>
        </patternFill>
      </fill>
    </dxf>
    <dxf>
      <font>
        <b/>
        <i/>
        <color rgb="FFFF9933"/>
      </font>
      <fill>
        <patternFill patternType="lightUp">
          <fgColor theme="0" tint="-0.14996795556505021"/>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5" tint="-0.24994659260841701"/>
      </font>
      <fill>
        <patternFill>
          <bgColor theme="5" tint="0.79998168889431442"/>
        </patternFill>
      </fill>
    </dxf>
    <dxf>
      <font>
        <b/>
        <i/>
        <color theme="5" tint="-0.24994659260841701"/>
      </font>
    </dxf>
    <dxf>
      <font>
        <color rgb="FF9C0006"/>
      </font>
      <fill>
        <patternFill>
          <bgColor rgb="FFFFC7CE"/>
        </patternFill>
      </fill>
    </dxf>
    <dxf>
      <font>
        <b/>
        <i/>
        <color theme="5" tint="-0.24994659260841701"/>
      </font>
    </dxf>
    <dxf>
      <font>
        <b/>
        <i/>
        <color rgb="FFFF9933"/>
      </font>
      <fill>
        <patternFill patternType="lightUp">
          <fgColor theme="0" tint="-0.14996795556505021"/>
        </patternFill>
      </fill>
    </dxf>
    <dxf>
      <font>
        <color rgb="FF9C0006"/>
      </font>
      <fill>
        <patternFill>
          <bgColor rgb="FFFFC7CE"/>
        </patternFill>
      </fill>
    </dxf>
    <dxf>
      <font>
        <color rgb="FF9C0006"/>
      </font>
      <fill>
        <patternFill>
          <bgColor rgb="FFFFC7CE"/>
        </patternFill>
      </fill>
    </dxf>
    <dxf>
      <alignment horizontal="general" vertical="center" textRotation="0" wrapText="1" indent="0" justifyLastLine="0" shrinkToFit="0" readingOrder="0"/>
      <protection locked="1" hidden="0"/>
    </dxf>
    <dxf>
      <numFmt numFmtId="13" formatCode="0%"/>
      <alignment horizontal="center" vertical="center" textRotation="0" wrapText="1" indent="0" justifyLastLine="0" shrinkToFit="0" readingOrder="0"/>
      <protection locked="1" hidden="0"/>
    </dxf>
    <dxf>
      <numFmt numFmtId="13" formatCode="0%"/>
      <alignment horizontal="center" vertical="center" textRotation="0" wrapText="1" indent="0" justifyLastLine="0" shrinkToFit="0" readingOrder="0"/>
      <protection locked="1" hidden="0"/>
    </dxf>
    <dxf>
      <alignment horizontal="general" vertical="center" textRotation="0" wrapText="1" indent="0" justifyLastLine="0" shrinkToFit="0" readingOrder="0"/>
      <protection locked="1" hidden="0"/>
    </dxf>
    <dxf>
      <alignment horizontal="general" vertical="center" textRotation="0" wrapText="1" indent="0" justifyLastLine="0" shrinkToFit="0" readingOrder="0"/>
      <protection locked="1" hidden="0"/>
    </dxf>
    <dxf>
      <alignment horizontal="general" vertical="center" textRotation="0" wrapText="1" indent="0" justifyLastLine="0" shrinkToFit="0" readingOrder="0"/>
      <protection locked="1" hidden="0"/>
    </dxf>
    <dxf>
      <alignment horizontal="general" vertical="center" textRotation="0" wrapText="1" indent="0" justifyLastLine="0" shrinkToFit="0" readingOrder="0"/>
      <protection locked="1" hidden="0"/>
    </dxf>
    <dxf>
      <fill>
        <patternFill>
          <fgColor theme="3" tint="0.89996032593768116"/>
        </patternFill>
      </fill>
    </dxf>
    <dxf>
      <fill>
        <patternFill>
          <fgColor rgb="FF2DCCD3"/>
        </patternFill>
      </fill>
    </dxf>
    <dxf>
      <fill>
        <patternFill>
          <fgColor theme="0"/>
        </patternFill>
      </fill>
    </dxf>
    <dxf>
      <fill>
        <patternFill>
          <fgColor theme="3" tint="0.89996032593768116"/>
        </patternFill>
      </fill>
    </dxf>
    <dxf>
      <fill>
        <patternFill>
          <fgColor rgb="FF2DCCD3"/>
        </patternFill>
      </fill>
    </dxf>
    <dxf>
      <fill>
        <patternFill>
          <fgColor auto="1"/>
        </patternFill>
      </fill>
    </dxf>
  </dxfs>
  <tableStyles count="2" defaultTableStyle="GRIVES2" defaultPivotStyle="PivotStyleLight16">
    <tableStyle name="GRIVES" pivot="0" count="4" xr9:uid="{0571AB88-1B89-8E48-9464-03D20444BE39}">
      <tableStyleElement type="wholeTable" dxfId="30"/>
      <tableStyleElement type="headerRow" dxfId="29"/>
      <tableStyleElement type="firstRowStripe" dxfId="28"/>
      <tableStyleElement type="secondRowStripe" dxfId="27"/>
    </tableStyle>
    <tableStyle name="GRIVES2" pivot="0" count="2" xr9:uid="{C2950347-8A37-9443-A605-97722FF2867E}">
      <tableStyleElement type="headerRow" dxfId="26"/>
      <tableStyleElement type="firstRowStripe" dxfId="25"/>
    </tableStyle>
  </tableStyles>
  <colors>
    <mruColors>
      <color rgb="FFFF9933"/>
      <color rgb="FF2DCCD3"/>
      <color rgb="FF96EDF6"/>
      <color rgb="FFE0FAFC"/>
      <color rgb="FFDDFF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238125</xdr:colOff>
      <xdr:row>0</xdr:row>
      <xdr:rowOff>257175</xdr:rowOff>
    </xdr:from>
    <xdr:to>
      <xdr:col>2</xdr:col>
      <xdr:colOff>2235971</xdr:colOff>
      <xdr:row>0</xdr:row>
      <xdr:rowOff>1098496</xdr:rowOff>
    </xdr:to>
    <xdr:pic>
      <xdr:nvPicPr>
        <xdr:cNvPr id="2" name="Image 1">
          <a:extLst>
            <a:ext uri="{FF2B5EF4-FFF2-40B4-BE49-F238E27FC236}">
              <a16:creationId xmlns:a16="http://schemas.microsoft.com/office/drawing/2014/main" id="{A85E8000-0D45-406D-A3F6-6C8F9F8A3B8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8125" y="257175"/>
          <a:ext cx="3036071" cy="841321"/>
        </a:xfrm>
        <a:prstGeom prst="rect">
          <a:avLst/>
        </a:prstGeom>
      </xdr:spPr>
    </xdr:pic>
    <xdr:clientData/>
  </xdr:twoCellAnchor>
  <xdr:twoCellAnchor>
    <xdr:from>
      <xdr:col>2</xdr:col>
      <xdr:colOff>38100</xdr:colOff>
      <xdr:row>3</xdr:row>
      <xdr:rowOff>19050</xdr:rowOff>
    </xdr:from>
    <xdr:to>
      <xdr:col>2</xdr:col>
      <xdr:colOff>114300</xdr:colOff>
      <xdr:row>5</xdr:row>
      <xdr:rowOff>0</xdr:rowOff>
    </xdr:to>
    <xdr:sp macro="" textlink="">
      <xdr:nvSpPr>
        <xdr:cNvPr id="3" name="Accolade fermante 2">
          <a:extLst>
            <a:ext uri="{FF2B5EF4-FFF2-40B4-BE49-F238E27FC236}">
              <a16:creationId xmlns:a16="http://schemas.microsoft.com/office/drawing/2014/main" id="{1167D6D6-CED6-4160-93CC-C4F3A46C8D72}"/>
            </a:ext>
          </a:extLst>
        </xdr:cNvPr>
        <xdr:cNvSpPr/>
      </xdr:nvSpPr>
      <xdr:spPr>
        <a:xfrm>
          <a:off x="1076325" y="2266950"/>
          <a:ext cx="76200" cy="381000"/>
        </a:xfrm>
        <a:prstGeom prst="rightBrace">
          <a:avLst/>
        </a:prstGeom>
      </xdr:spPr>
      <xdr:style>
        <a:lnRef idx="2">
          <a:schemeClr val="accent1"/>
        </a:lnRef>
        <a:fillRef idx="0">
          <a:schemeClr val="accent1"/>
        </a:fillRef>
        <a:effectRef idx="1">
          <a:schemeClr val="accent1"/>
        </a:effectRef>
        <a:fontRef idx="minor">
          <a:schemeClr val="tx1"/>
        </a:fontRef>
      </xdr:style>
      <xdr:txBody>
        <a:bodyPr rtlCol="0" anchor="ctr"/>
        <a:lstStyle/>
        <a:p>
          <a:pPr algn="l"/>
          <a:endParaRPr lang="fr-FR"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238125</xdr:colOff>
      <xdr:row>0</xdr:row>
      <xdr:rowOff>257175</xdr:rowOff>
    </xdr:from>
    <xdr:to>
      <xdr:col>2</xdr:col>
      <xdr:colOff>378596</xdr:colOff>
      <xdr:row>0</xdr:row>
      <xdr:rowOff>1098496</xdr:rowOff>
    </xdr:to>
    <xdr:pic>
      <xdr:nvPicPr>
        <xdr:cNvPr id="2" name="Image 1">
          <a:extLst>
            <a:ext uri="{FF2B5EF4-FFF2-40B4-BE49-F238E27FC236}">
              <a16:creationId xmlns:a16="http://schemas.microsoft.com/office/drawing/2014/main" id="{12C162F5-E0FD-4235-8FCA-FCA8575B45C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8125" y="257175"/>
          <a:ext cx="3036071" cy="841321"/>
        </a:xfrm>
        <a:prstGeom prst="rect">
          <a:avLst/>
        </a:prstGeom>
      </xdr:spPr>
    </xdr:pic>
    <xdr:clientData/>
  </xdr:twoCellAnchor>
  <xdr:twoCellAnchor editAs="oneCell">
    <xdr:from>
      <xdr:col>0</xdr:col>
      <xdr:colOff>238125</xdr:colOff>
      <xdr:row>0</xdr:row>
      <xdr:rowOff>257175</xdr:rowOff>
    </xdr:from>
    <xdr:to>
      <xdr:col>2</xdr:col>
      <xdr:colOff>378596</xdr:colOff>
      <xdr:row>0</xdr:row>
      <xdr:rowOff>1098496</xdr:rowOff>
    </xdr:to>
    <xdr:pic>
      <xdr:nvPicPr>
        <xdr:cNvPr id="3" name="Image 2">
          <a:extLst>
            <a:ext uri="{FF2B5EF4-FFF2-40B4-BE49-F238E27FC236}">
              <a16:creationId xmlns:a16="http://schemas.microsoft.com/office/drawing/2014/main" id="{A322A1D0-75AD-4B72-BCD7-FFCA2A35920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8125" y="257175"/>
          <a:ext cx="3036071" cy="841321"/>
        </a:xfrm>
        <a:prstGeom prst="rect">
          <a:avLst/>
        </a:prstGeom>
      </xdr:spPr>
    </xdr:pic>
    <xdr:clientData/>
  </xdr:twoCellAnchor>
  <xdr:twoCellAnchor editAs="oneCell">
    <xdr:from>
      <xdr:col>0</xdr:col>
      <xdr:colOff>238125</xdr:colOff>
      <xdr:row>0</xdr:row>
      <xdr:rowOff>257175</xdr:rowOff>
    </xdr:from>
    <xdr:to>
      <xdr:col>2</xdr:col>
      <xdr:colOff>378596</xdr:colOff>
      <xdr:row>0</xdr:row>
      <xdr:rowOff>1098496</xdr:rowOff>
    </xdr:to>
    <xdr:pic>
      <xdr:nvPicPr>
        <xdr:cNvPr id="4" name="Image 3">
          <a:extLst>
            <a:ext uri="{FF2B5EF4-FFF2-40B4-BE49-F238E27FC236}">
              <a16:creationId xmlns:a16="http://schemas.microsoft.com/office/drawing/2014/main" id="{467DEAD7-0630-4A7A-8CCA-42395087BFD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8125" y="257175"/>
          <a:ext cx="3036071" cy="8413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332478</xdr:colOff>
      <xdr:row>0</xdr:row>
      <xdr:rowOff>143774</xdr:rowOff>
    </xdr:from>
    <xdr:to>
      <xdr:col>2</xdr:col>
      <xdr:colOff>2020672</xdr:colOff>
      <xdr:row>4</xdr:row>
      <xdr:rowOff>10850</xdr:rowOff>
    </xdr:to>
    <xdr:pic>
      <xdr:nvPicPr>
        <xdr:cNvPr id="2" name="Image 1">
          <a:extLst>
            <a:ext uri="{FF2B5EF4-FFF2-40B4-BE49-F238E27FC236}">
              <a16:creationId xmlns:a16="http://schemas.microsoft.com/office/drawing/2014/main" id="{6A2D7541-839C-45A6-8909-D329C9B2CA3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32478" y="143774"/>
          <a:ext cx="3036071" cy="855519"/>
        </a:xfrm>
        <a:prstGeom prst="rect">
          <a:avLst/>
        </a:prstGeom>
      </xdr:spPr>
    </xdr:pic>
    <xdr:clientData/>
  </xdr:twoCellAnchor>
  <xdr:twoCellAnchor>
    <xdr:from>
      <xdr:col>6</xdr:col>
      <xdr:colOff>35943</xdr:colOff>
      <xdr:row>2</xdr:row>
      <xdr:rowOff>17971</xdr:rowOff>
    </xdr:from>
    <xdr:to>
      <xdr:col>6</xdr:col>
      <xdr:colOff>98844</xdr:colOff>
      <xdr:row>3</xdr:row>
      <xdr:rowOff>179717</xdr:rowOff>
    </xdr:to>
    <xdr:sp macro="" textlink="">
      <xdr:nvSpPr>
        <xdr:cNvPr id="6" name="Accolade fermante 5">
          <a:extLst>
            <a:ext uri="{FF2B5EF4-FFF2-40B4-BE49-F238E27FC236}">
              <a16:creationId xmlns:a16="http://schemas.microsoft.com/office/drawing/2014/main" id="{17245385-F773-4F21-B72D-CFD124372579}"/>
            </a:ext>
          </a:extLst>
        </xdr:cNvPr>
        <xdr:cNvSpPr/>
      </xdr:nvSpPr>
      <xdr:spPr>
        <a:xfrm>
          <a:off x="13793278" y="575094"/>
          <a:ext cx="62901" cy="377406"/>
        </a:xfrm>
        <a:prstGeom prst="rightBrace">
          <a:avLst/>
        </a:prstGeom>
      </xdr:spPr>
      <xdr:style>
        <a:lnRef idx="2">
          <a:schemeClr val="accent1"/>
        </a:lnRef>
        <a:fillRef idx="0">
          <a:schemeClr val="accent1"/>
        </a:fillRef>
        <a:effectRef idx="1">
          <a:schemeClr val="accent1"/>
        </a:effectRef>
        <a:fontRef idx="minor">
          <a:schemeClr val="tx1"/>
        </a:fontRef>
      </xdr:style>
      <xdr:txBody>
        <a:bodyPr rtlCol="0" anchor="ctr"/>
        <a:lstStyle/>
        <a:p>
          <a:pPr algn="l"/>
          <a:endParaRPr lang="fr-FR" sz="1100"/>
        </a:p>
      </xdr:txBody>
    </xdr:sp>
    <xdr:clientData/>
  </xdr:twoCellAnchor>
  <xdr:twoCellAnchor>
    <xdr:from>
      <xdr:col>4</xdr:col>
      <xdr:colOff>1159174</xdr:colOff>
      <xdr:row>0</xdr:row>
      <xdr:rowOff>44930</xdr:rowOff>
    </xdr:from>
    <xdr:to>
      <xdr:col>9</xdr:col>
      <xdr:colOff>337688</xdr:colOff>
      <xdr:row>4</xdr:row>
      <xdr:rowOff>115739</xdr:rowOff>
    </xdr:to>
    <xdr:grpSp>
      <xdr:nvGrpSpPr>
        <xdr:cNvPr id="3" name="Groupe 2">
          <a:extLst>
            <a:ext uri="{FF2B5EF4-FFF2-40B4-BE49-F238E27FC236}">
              <a16:creationId xmlns:a16="http://schemas.microsoft.com/office/drawing/2014/main" id="{76628E38-F7A3-4EF4-AA8F-E9ED2EC3884E}"/>
            </a:ext>
          </a:extLst>
        </xdr:cNvPr>
        <xdr:cNvGrpSpPr/>
      </xdr:nvGrpSpPr>
      <xdr:grpSpPr>
        <a:xfrm>
          <a:off x="12346556" y="44930"/>
          <a:ext cx="3024457" cy="1059252"/>
          <a:chOff x="9938888" y="276045"/>
          <a:chExt cx="3222146" cy="1059252"/>
        </a:xfrm>
      </xdr:grpSpPr>
      <xdr:sp macro="" textlink="">
        <xdr:nvSpPr>
          <xdr:cNvPr id="4" name="Rectangle : coins arrondis 3">
            <a:extLst>
              <a:ext uri="{FF2B5EF4-FFF2-40B4-BE49-F238E27FC236}">
                <a16:creationId xmlns:a16="http://schemas.microsoft.com/office/drawing/2014/main" id="{B7CD6F5D-20E6-9B75-1896-9E3137BA700C}"/>
              </a:ext>
              <a:ext uri="{147F2762-F138-4A5C-976F-8EAC2B608ADB}">
                <a16:predDERef xmlns:a16="http://schemas.microsoft.com/office/drawing/2014/main" pred="{EA4CA4A0-859B-BD26-F9AE-88A01186F933}"/>
              </a:ext>
            </a:extLst>
          </xdr:cNvPr>
          <xdr:cNvSpPr/>
        </xdr:nvSpPr>
        <xdr:spPr>
          <a:xfrm>
            <a:off x="9938888" y="455762"/>
            <a:ext cx="3222146" cy="879535"/>
          </a:xfrm>
          <a:prstGeom prst="roundRect">
            <a:avLst/>
          </a:prstGeom>
          <a:noFill/>
          <a:ln>
            <a:solidFill>
              <a:srgbClr val="2DCCD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5" name="ZoneTexte 4">
            <a:extLst>
              <a:ext uri="{FF2B5EF4-FFF2-40B4-BE49-F238E27FC236}">
                <a16:creationId xmlns:a16="http://schemas.microsoft.com/office/drawing/2014/main" id="{C712E40E-C9A6-C75D-3BFF-19D744FA520C}"/>
              </a:ext>
            </a:extLst>
          </xdr:cNvPr>
          <xdr:cNvSpPr txBox="1"/>
        </xdr:nvSpPr>
        <xdr:spPr>
          <a:xfrm>
            <a:off x="10538782" y="276045"/>
            <a:ext cx="749925" cy="281077"/>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t>Légende</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389987</xdr:colOff>
      <xdr:row>0</xdr:row>
      <xdr:rowOff>162824</xdr:rowOff>
    </xdr:from>
    <xdr:to>
      <xdr:col>2</xdr:col>
      <xdr:colOff>2080877</xdr:colOff>
      <xdr:row>4</xdr:row>
      <xdr:rowOff>25046</xdr:rowOff>
    </xdr:to>
    <xdr:pic>
      <xdr:nvPicPr>
        <xdr:cNvPr id="2" name="Image 1">
          <a:extLst>
            <a:ext uri="{FF2B5EF4-FFF2-40B4-BE49-F238E27FC236}">
              <a16:creationId xmlns:a16="http://schemas.microsoft.com/office/drawing/2014/main" id="{D55E1C44-5C51-484C-8042-0BAC5E420CC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9987" y="162824"/>
          <a:ext cx="3038767" cy="850665"/>
        </a:xfrm>
        <a:prstGeom prst="rect">
          <a:avLst/>
        </a:prstGeom>
      </xdr:spPr>
    </xdr:pic>
    <xdr:clientData/>
  </xdr:twoCellAnchor>
  <xdr:twoCellAnchor>
    <xdr:from>
      <xdr:col>6</xdr:col>
      <xdr:colOff>35943</xdr:colOff>
      <xdr:row>2</xdr:row>
      <xdr:rowOff>17971</xdr:rowOff>
    </xdr:from>
    <xdr:to>
      <xdr:col>6</xdr:col>
      <xdr:colOff>98844</xdr:colOff>
      <xdr:row>3</xdr:row>
      <xdr:rowOff>179717</xdr:rowOff>
    </xdr:to>
    <xdr:sp macro="" textlink="">
      <xdr:nvSpPr>
        <xdr:cNvPr id="8" name="Accolade fermante 7">
          <a:extLst>
            <a:ext uri="{FF2B5EF4-FFF2-40B4-BE49-F238E27FC236}">
              <a16:creationId xmlns:a16="http://schemas.microsoft.com/office/drawing/2014/main" id="{D58900A1-607A-49A3-B369-61166E392BB0}"/>
            </a:ext>
          </a:extLst>
        </xdr:cNvPr>
        <xdr:cNvSpPr/>
      </xdr:nvSpPr>
      <xdr:spPr>
        <a:xfrm>
          <a:off x="13123293" y="579946"/>
          <a:ext cx="62901" cy="380821"/>
        </a:xfrm>
        <a:prstGeom prst="rightBrace">
          <a:avLst/>
        </a:prstGeom>
      </xdr:spPr>
      <xdr:style>
        <a:lnRef idx="2">
          <a:schemeClr val="accent1"/>
        </a:lnRef>
        <a:fillRef idx="0">
          <a:schemeClr val="accent1"/>
        </a:fillRef>
        <a:effectRef idx="1">
          <a:schemeClr val="accent1"/>
        </a:effectRef>
        <a:fontRef idx="minor">
          <a:schemeClr val="tx1"/>
        </a:fontRef>
      </xdr:style>
      <xdr:txBody>
        <a:bodyPr rtlCol="0" anchor="ctr"/>
        <a:lstStyle/>
        <a:p>
          <a:pPr algn="l"/>
          <a:endParaRPr lang="fr-FR" sz="1100"/>
        </a:p>
      </xdr:txBody>
    </xdr:sp>
    <xdr:clientData/>
  </xdr:twoCellAnchor>
  <xdr:twoCellAnchor>
    <xdr:from>
      <xdr:col>4</xdr:col>
      <xdr:colOff>979457</xdr:colOff>
      <xdr:row>0</xdr:row>
      <xdr:rowOff>53914</xdr:rowOff>
    </xdr:from>
    <xdr:to>
      <xdr:col>7</xdr:col>
      <xdr:colOff>2125871</xdr:colOff>
      <xdr:row>4</xdr:row>
      <xdr:rowOff>124723</xdr:rowOff>
    </xdr:to>
    <xdr:grpSp>
      <xdr:nvGrpSpPr>
        <xdr:cNvPr id="15" name="Groupe 14">
          <a:extLst>
            <a:ext uri="{FF2B5EF4-FFF2-40B4-BE49-F238E27FC236}">
              <a16:creationId xmlns:a16="http://schemas.microsoft.com/office/drawing/2014/main" id="{E1C9728A-1C82-4B48-BE8E-8AC4E2A5CDA9}"/>
            </a:ext>
          </a:extLst>
        </xdr:cNvPr>
        <xdr:cNvGrpSpPr/>
      </xdr:nvGrpSpPr>
      <xdr:grpSpPr>
        <a:xfrm>
          <a:off x="12171332" y="53914"/>
          <a:ext cx="3022839" cy="1070934"/>
          <a:chOff x="9938888" y="276045"/>
          <a:chExt cx="3222146" cy="1059252"/>
        </a:xfrm>
      </xdr:grpSpPr>
      <xdr:sp macro="" textlink="">
        <xdr:nvSpPr>
          <xdr:cNvPr id="16" name="Rectangle : coins arrondis 15">
            <a:extLst>
              <a:ext uri="{FF2B5EF4-FFF2-40B4-BE49-F238E27FC236}">
                <a16:creationId xmlns:a16="http://schemas.microsoft.com/office/drawing/2014/main" id="{7EF43BE3-C32D-698D-551D-D3B2E1CF39B6}"/>
              </a:ext>
              <a:ext uri="{147F2762-F138-4A5C-976F-8EAC2B608ADB}">
                <a16:predDERef xmlns:a16="http://schemas.microsoft.com/office/drawing/2014/main" pred="{EA4CA4A0-859B-BD26-F9AE-88A01186F933}"/>
              </a:ext>
            </a:extLst>
          </xdr:cNvPr>
          <xdr:cNvSpPr/>
        </xdr:nvSpPr>
        <xdr:spPr>
          <a:xfrm>
            <a:off x="9938888" y="455762"/>
            <a:ext cx="3222146" cy="879535"/>
          </a:xfrm>
          <a:prstGeom prst="roundRect">
            <a:avLst/>
          </a:prstGeom>
          <a:noFill/>
          <a:ln>
            <a:solidFill>
              <a:srgbClr val="2DCCD3"/>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17" name="ZoneTexte 16">
            <a:extLst>
              <a:ext uri="{FF2B5EF4-FFF2-40B4-BE49-F238E27FC236}">
                <a16:creationId xmlns:a16="http://schemas.microsoft.com/office/drawing/2014/main" id="{FD166963-CBF4-3ABC-39A3-FB13534C7DF0}"/>
              </a:ext>
            </a:extLst>
          </xdr:cNvPr>
          <xdr:cNvSpPr txBox="1"/>
        </xdr:nvSpPr>
        <xdr:spPr>
          <a:xfrm>
            <a:off x="10538782" y="276045"/>
            <a:ext cx="749925" cy="281077"/>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t>Légende</a:t>
            </a:r>
          </a:p>
        </xdr:txBody>
      </xdr: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4AB481D-ACAF-42BD-ABEB-71DEFF7086A5}" name="Tableau1" displayName="Tableau1" ref="B2:F11" totalsRowShown="0" headerRowDxfId="24" dataDxfId="23">
  <tableColumns count="5">
    <tableColumn id="1" xr3:uid="{E39ABC2E-281A-4082-9065-FA5872C2A9C4}" name="Domaine" dataDxfId="22"/>
    <tableColumn id="2" xr3:uid="{3BE12877-7E97-4BB0-99E0-5AA17A437FAD}" name="Libellé de l'indicateur" dataDxfId="21"/>
    <tableColumn id="3" xr3:uid="{0CFB039E-7861-4B14-B00E-15C4B65269E1}" name="Etablissements financés SUN-ES " dataDxfId="20"/>
    <tableColumn id="5" xr3:uid="{D73E4958-7251-49AF-ABFA-73D056934E02}" name="Etablissements non financés SUN-ES" dataDxfId="19"/>
    <tableColumn id="4" xr3:uid="{A2DB03FA-B463-4E4E-A2EE-5BE7F3948E6F}" name="Eléments justificatifs à transmettre à l'ARS_x000a_Se référer au guide des indicateurs d'usages" dataDxfId="18"/>
  </tableColumns>
  <tableStyleInfo name="TableStyleMedium2"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A8A551-738D-4133-8979-C95EA6D66936}">
  <dimension ref="B1:G29"/>
  <sheetViews>
    <sheetView showGridLines="0" zoomScaleNormal="100" workbookViewId="0">
      <selection activeCell="C29" sqref="C29"/>
    </sheetView>
  </sheetViews>
  <sheetFormatPr baseColWidth="10" defaultColWidth="32.125" defaultRowHeight="153.94999999999999" customHeight="1" x14ac:dyDescent="0.25"/>
  <cols>
    <col min="1" max="1" width="5.875" style="2" bestFit="1" customWidth="1"/>
    <col min="2" max="2" width="7.75" style="2" customWidth="1"/>
    <col min="3" max="3" width="69.25" style="2" customWidth="1"/>
    <col min="4" max="4" width="16.5" style="2" customWidth="1"/>
    <col min="5" max="5" width="22.625" style="2" customWidth="1"/>
    <col min="6" max="16384" width="32.125" style="2"/>
  </cols>
  <sheetData>
    <row r="1" spans="2:7" ht="107.25" customHeight="1" x14ac:dyDescent="0.25"/>
    <row r="2" spans="2:7" ht="54" customHeight="1" x14ac:dyDescent="0.25"/>
    <row r="3" spans="2:7" ht="15.75" x14ac:dyDescent="0.25">
      <c r="B3" s="7"/>
      <c r="C3" s="2" t="s">
        <v>0</v>
      </c>
    </row>
    <row r="4" spans="2:7" ht="15.75" x14ac:dyDescent="0.25">
      <c r="B4" s="8"/>
      <c r="C4" s="50" t="s">
        <v>1</v>
      </c>
    </row>
    <row r="5" spans="2:7" ht="15.75" x14ac:dyDescent="0.25">
      <c r="B5" s="9"/>
      <c r="C5" s="50"/>
    </row>
    <row r="6" spans="2:7" ht="15.75" x14ac:dyDescent="0.25"/>
    <row r="7" spans="2:7" ht="31.5" customHeight="1" x14ac:dyDescent="0.25">
      <c r="B7" s="17" t="s">
        <v>2</v>
      </c>
    </row>
    <row r="8" spans="2:7" ht="15.75" x14ac:dyDescent="0.25">
      <c r="B8" s="52" t="s">
        <v>3</v>
      </c>
      <c r="C8" s="53"/>
    </row>
    <row r="9" spans="2:7" ht="15.75" x14ac:dyDescent="0.25">
      <c r="C9" s="5" t="s">
        <v>4</v>
      </c>
    </row>
    <row r="10" spans="2:7" ht="15.75" x14ac:dyDescent="0.25">
      <c r="C10" s="18" t="s">
        <v>5</v>
      </c>
    </row>
    <row r="11" spans="2:7" ht="29.25" x14ac:dyDescent="0.25">
      <c r="C11" s="5" t="s">
        <v>6</v>
      </c>
    </row>
    <row r="12" spans="2:7" ht="15.75" x14ac:dyDescent="0.25">
      <c r="C12" s="51" t="s">
        <v>7</v>
      </c>
      <c r="D12" s="51"/>
      <c r="E12" s="51"/>
      <c r="F12" s="51"/>
      <c r="G12" s="51"/>
    </row>
    <row r="13" spans="2:7" ht="15.75" x14ac:dyDescent="0.25">
      <c r="C13" s="51" t="s">
        <v>8</v>
      </c>
      <c r="D13" s="51"/>
      <c r="E13" s="51"/>
      <c r="F13" s="51"/>
      <c r="G13" s="51"/>
    </row>
    <row r="14" spans="2:7" ht="15.75" x14ac:dyDescent="0.25"/>
    <row r="15" spans="2:7" ht="15.75" x14ac:dyDescent="0.25">
      <c r="B15" s="52" t="s">
        <v>9</v>
      </c>
      <c r="C15" s="53" t="s">
        <v>10</v>
      </c>
    </row>
    <row r="16" spans="2:7" ht="29.25" x14ac:dyDescent="0.25">
      <c r="C16" s="5" t="s">
        <v>11</v>
      </c>
    </row>
    <row r="17" spans="2:7" ht="15.75" x14ac:dyDescent="0.25">
      <c r="C17" s="51" t="s">
        <v>12</v>
      </c>
      <c r="D17" s="51"/>
      <c r="E17" s="51"/>
      <c r="F17" s="51"/>
      <c r="G17" s="51"/>
    </row>
    <row r="18" spans="2:7" ht="15.75" x14ac:dyDescent="0.25">
      <c r="C18" s="51" t="s">
        <v>13</v>
      </c>
      <c r="D18" s="51"/>
      <c r="E18" s="51"/>
      <c r="F18" s="51"/>
      <c r="G18" s="51"/>
    </row>
    <row r="19" spans="2:7" ht="15.75" x14ac:dyDescent="0.25"/>
    <row r="20" spans="2:7" ht="15.75" x14ac:dyDescent="0.25"/>
    <row r="21" spans="2:7" ht="64.5" customHeight="1" x14ac:dyDescent="0.25">
      <c r="B21" s="50" t="s">
        <v>14</v>
      </c>
      <c r="C21" s="50"/>
    </row>
    <row r="22" spans="2:7" ht="27.75" customHeight="1" x14ac:dyDescent="0.25">
      <c r="B22" s="50"/>
      <c r="C22" s="50"/>
    </row>
    <row r="23" spans="2:7" ht="17.25" customHeight="1" x14ac:dyDescent="0.25"/>
    <row r="24" spans="2:7" ht="17.25" customHeight="1" x14ac:dyDescent="0.25"/>
    <row r="25" spans="2:7" ht="17.25" customHeight="1" x14ac:dyDescent="0.25"/>
    <row r="26" spans="2:7" ht="17.25" customHeight="1" x14ac:dyDescent="0.25"/>
    <row r="27" spans="2:7" ht="17.25" customHeight="1" x14ac:dyDescent="0.25"/>
    <row r="28" spans="2:7" ht="17.25" customHeight="1" x14ac:dyDescent="0.25"/>
    <row r="29" spans="2:7" ht="17.25" customHeight="1" x14ac:dyDescent="0.25"/>
  </sheetData>
  <sheetProtection algorithmName="SHA-512" hashValue="ryV6o2c1aTKVm0L6g2BgCxu0tQCeSDHNrfSsDFV5FlQZOQpA1mwQJlp12fPGCs2XqmGSW/h2f81xb1IOJjAHOA==" saltValue="A2SdOovV4TSJiE2VfnVxhQ==" spinCount="100000" sheet="1" objects="1" scenarios="1"/>
  <mergeCells count="9">
    <mergeCell ref="C4:C5"/>
    <mergeCell ref="C12:G12"/>
    <mergeCell ref="C13:G13"/>
    <mergeCell ref="B21:C21"/>
    <mergeCell ref="B22:C22"/>
    <mergeCell ref="B8:C8"/>
    <mergeCell ref="B15:C15"/>
    <mergeCell ref="C18:G18"/>
    <mergeCell ref="C17:G17"/>
  </mergeCells>
  <conditionalFormatting sqref="C12:C13">
    <cfRule type="containsText" dxfId="17" priority="3" operator="containsText" text="&quot;Objectif non atteint&quot;">
      <formula>NOT(ISERROR(SEARCH("""Objectif non atteint""",C12)))</formula>
    </cfRule>
  </conditionalFormatting>
  <conditionalFormatting sqref="C17:C18">
    <cfRule type="containsText" dxfId="16" priority="1" operator="containsText" text="&quot;Objectif non atteint&quot;">
      <formula>NOT(ISERROR(SEARCH("""Objectif non atteint""",C17)))</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C3F8D1-11E1-3F4B-80B8-A1CA60FD89D1}">
  <dimension ref="A1:F11"/>
  <sheetViews>
    <sheetView showGridLines="0" topLeftCell="B1" zoomScale="120" zoomScaleNormal="120" workbookViewId="0">
      <selection activeCell="B2" sqref="B2:F11"/>
    </sheetView>
  </sheetViews>
  <sheetFormatPr baseColWidth="10" defaultColWidth="32.125" defaultRowHeight="153.94999999999999" customHeight="1" x14ac:dyDescent="0.25"/>
  <cols>
    <col min="1" max="1" width="5.875" style="2" bestFit="1" customWidth="1"/>
    <col min="2" max="2" width="32.125" style="2"/>
    <col min="3" max="3" width="42.625" style="2" customWidth="1"/>
    <col min="4" max="4" width="14.625" style="2" bestFit="1" customWidth="1"/>
    <col min="5" max="5" width="16.875" style="2" bestFit="1" customWidth="1"/>
    <col min="6" max="6" width="60.375" style="2" customWidth="1"/>
    <col min="7" max="16384" width="32.125" style="35"/>
  </cols>
  <sheetData>
    <row r="1" spans="1:6" ht="107.25" customHeight="1" x14ac:dyDescent="0.25"/>
    <row r="2" spans="1:6" ht="54" customHeight="1" x14ac:dyDescent="0.25">
      <c r="A2" s="36"/>
      <c r="B2" s="37" t="s">
        <v>15</v>
      </c>
      <c r="C2" s="38" t="s">
        <v>16</v>
      </c>
      <c r="D2" s="39" t="s">
        <v>17</v>
      </c>
      <c r="E2" s="39" t="s">
        <v>18</v>
      </c>
      <c r="F2" s="40" t="s">
        <v>19</v>
      </c>
    </row>
    <row r="3" spans="1:6" ht="63" x14ac:dyDescent="0.25">
      <c r="A3" s="41" t="s">
        <v>20</v>
      </c>
      <c r="B3" s="2" t="s">
        <v>21</v>
      </c>
      <c r="C3" s="2" t="s">
        <v>22</v>
      </c>
      <c r="D3" s="42">
        <v>0.8</v>
      </c>
      <c r="E3" s="42">
        <v>0.8</v>
      </c>
      <c r="F3" s="5" t="s">
        <v>23</v>
      </c>
    </row>
    <row r="4" spans="1:6" ht="49.5" customHeight="1" x14ac:dyDescent="0.25">
      <c r="A4" s="54" t="s">
        <v>24</v>
      </c>
      <c r="B4" s="2" t="s">
        <v>25</v>
      </c>
      <c r="C4" s="2" t="s">
        <v>26</v>
      </c>
      <c r="D4" s="42">
        <v>0.7</v>
      </c>
      <c r="E4" s="42">
        <v>0.55000000000000004</v>
      </c>
      <c r="F4" s="5" t="s">
        <v>27</v>
      </c>
    </row>
    <row r="5" spans="1:6" ht="54" customHeight="1" x14ac:dyDescent="0.25">
      <c r="A5" s="55"/>
      <c r="B5" s="2" t="s">
        <v>25</v>
      </c>
      <c r="C5" s="2" t="s">
        <v>28</v>
      </c>
      <c r="D5" s="42">
        <v>0.65</v>
      </c>
      <c r="E5" s="42">
        <v>0.5</v>
      </c>
      <c r="F5" s="5" t="s">
        <v>29</v>
      </c>
    </row>
    <row r="6" spans="1:6" ht="47.25" x14ac:dyDescent="0.25">
      <c r="A6" s="43" t="s">
        <v>30</v>
      </c>
      <c r="B6" s="2" t="s">
        <v>31</v>
      </c>
      <c r="C6" s="2" t="s">
        <v>32</v>
      </c>
      <c r="D6" s="42">
        <v>0.7</v>
      </c>
      <c r="E6" s="42">
        <v>0.55000000000000004</v>
      </c>
      <c r="F6" s="5" t="s">
        <v>33</v>
      </c>
    </row>
    <row r="7" spans="1:6" ht="47.25" x14ac:dyDescent="0.25">
      <c r="A7" s="41" t="s">
        <v>34</v>
      </c>
      <c r="B7" s="2" t="s">
        <v>35</v>
      </c>
      <c r="C7" s="2" t="s">
        <v>36</v>
      </c>
      <c r="D7" s="42">
        <v>0.5</v>
      </c>
      <c r="E7" s="42">
        <v>0.5</v>
      </c>
      <c r="F7" s="5" t="s">
        <v>37</v>
      </c>
    </row>
    <row r="8" spans="1:6" ht="47.25" x14ac:dyDescent="0.25">
      <c r="A8" s="43" t="s">
        <v>38</v>
      </c>
      <c r="B8" s="2" t="s">
        <v>39</v>
      </c>
      <c r="C8" s="2" t="s">
        <v>40</v>
      </c>
      <c r="D8" s="42">
        <v>0.65</v>
      </c>
      <c r="E8" s="42">
        <v>0.5</v>
      </c>
      <c r="F8" s="5" t="s">
        <v>41</v>
      </c>
    </row>
    <row r="9" spans="1:6" ht="47.25" x14ac:dyDescent="0.25">
      <c r="A9" s="41" t="s">
        <v>42</v>
      </c>
      <c r="B9" s="2" t="s">
        <v>43</v>
      </c>
      <c r="C9" s="2" t="s">
        <v>44</v>
      </c>
      <c r="D9" s="42">
        <v>0.6</v>
      </c>
      <c r="E9" s="42">
        <v>0.45</v>
      </c>
      <c r="F9" s="5" t="s">
        <v>45</v>
      </c>
    </row>
    <row r="10" spans="1:6" ht="78.75" x14ac:dyDescent="0.25">
      <c r="A10" s="43" t="s">
        <v>46</v>
      </c>
      <c r="B10" s="2" t="s">
        <v>47</v>
      </c>
      <c r="C10" s="2" t="s">
        <v>48</v>
      </c>
      <c r="D10" s="42">
        <v>0.7</v>
      </c>
      <c r="E10" s="42">
        <v>0.5</v>
      </c>
      <c r="F10" s="5" t="s">
        <v>49</v>
      </c>
    </row>
    <row r="11" spans="1:6" ht="78.75" x14ac:dyDescent="0.25">
      <c r="A11" s="41" t="s">
        <v>50</v>
      </c>
      <c r="B11" s="2" t="s">
        <v>51</v>
      </c>
      <c r="C11" s="2" t="s">
        <v>52</v>
      </c>
      <c r="D11" s="42">
        <v>0.7</v>
      </c>
      <c r="E11" s="42">
        <v>0.5</v>
      </c>
      <c r="F11" s="5" t="s">
        <v>53</v>
      </c>
    </row>
  </sheetData>
  <sheetProtection algorithmName="SHA-512" hashValue="/AuMdkcR9KeXZrWj+t9feh25h10MycC7yao3PxKC2iudCcGqIbCICsQctdUC5a129DEKJnUDEKvgq4/EqDwzpA==" saltValue="fO4IkHt+ct2oNBNFLZoYnw==" spinCount="100000" sheet="1" objects="1" scenarios="1"/>
  <mergeCells count="1">
    <mergeCell ref="A4:A5"/>
  </mergeCells>
  <phoneticPr fontId="14" type="noConversion"/>
  <pageMargins left="0.7" right="0.7" top="0.75" bottom="0.75" header="0.3" footer="0.3"/>
  <drawing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3EC5C3-095B-4952-AFD1-001D1148FFC0}">
  <sheetPr>
    <tabColor rgb="FF0070C0"/>
  </sheetPr>
  <dimension ref="B1:M33"/>
  <sheetViews>
    <sheetView showGridLines="0" topLeftCell="B6" zoomScale="106" zoomScaleNormal="106" workbookViewId="0">
      <selection activeCell="B6" sqref="B6:D6"/>
    </sheetView>
  </sheetViews>
  <sheetFormatPr baseColWidth="10" defaultColWidth="10.875" defaultRowHeight="15.75" x14ac:dyDescent="0.25"/>
  <cols>
    <col min="1" max="1" width="6.875" style="1" customWidth="1"/>
    <col min="2" max="2" width="10.875" style="1"/>
    <col min="3" max="3" width="59.625" style="1" customWidth="1"/>
    <col min="4" max="4" width="69.5" style="1" customWidth="1"/>
    <col min="5" max="5" width="16.25" customWidth="1"/>
    <col min="6" max="6" width="8.625" style="1" customWidth="1"/>
    <col min="7" max="7" width="2.125" style="1" customWidth="1"/>
    <col min="8" max="8" width="12.625" style="1" customWidth="1"/>
    <col min="9" max="16384" width="10.875" style="1"/>
  </cols>
  <sheetData>
    <row r="1" spans="2:13" ht="27" customHeight="1" x14ac:dyDescent="0.25">
      <c r="B1"/>
      <c r="C1"/>
      <c r="D1"/>
      <c r="F1"/>
      <c r="I1" s="13"/>
    </row>
    <row r="2" spans="2:13" ht="17.25" customHeight="1" thickBot="1" x14ac:dyDescent="0.3">
      <c r="B2" s="78" t="s">
        <v>54</v>
      </c>
      <c r="C2" s="78"/>
      <c r="D2" s="20"/>
      <c r="F2" s="10"/>
      <c r="H2" s="12" t="s">
        <v>55</v>
      </c>
    </row>
    <row r="3" spans="2:13" ht="17.25" customHeight="1" thickBot="1" x14ac:dyDescent="0.3">
      <c r="B3" s="4"/>
      <c r="C3" s="4" t="s">
        <v>56</v>
      </c>
      <c r="D3" s="21"/>
      <c r="F3" s="19"/>
      <c r="H3" s="56" t="s">
        <v>57</v>
      </c>
      <c r="I3" s="56"/>
    </row>
    <row r="4" spans="2:13" ht="17.25" customHeight="1" x14ac:dyDescent="0.25">
      <c r="B4" s="4"/>
      <c r="C4" s="4" t="s">
        <v>58</v>
      </c>
      <c r="D4" s="22"/>
      <c r="F4" s="11"/>
      <c r="H4" s="56"/>
      <c r="I4" s="56"/>
    </row>
    <row r="5" spans="2:13" ht="14.1" customHeight="1" x14ac:dyDescent="0.25">
      <c r="C5" s="3"/>
    </row>
    <row r="6" spans="2:13" ht="30" customHeight="1" x14ac:dyDescent="0.25">
      <c r="B6" s="79" t="s">
        <v>59</v>
      </c>
      <c r="C6" s="79"/>
      <c r="D6" s="80"/>
      <c r="F6"/>
    </row>
    <row r="7" spans="2:13" ht="20.100000000000001" customHeight="1" x14ac:dyDescent="0.25">
      <c r="B7" s="81" t="s">
        <v>60</v>
      </c>
      <c r="C7" s="81"/>
      <c r="D7" s="82"/>
      <c r="F7" s="77" t="s">
        <v>61</v>
      </c>
      <c r="G7" s="77"/>
      <c r="H7" s="77"/>
      <c r="I7" s="77"/>
      <c r="J7" s="77"/>
      <c r="K7" s="77"/>
      <c r="L7" s="77"/>
      <c r="M7" s="77"/>
    </row>
    <row r="8" spans="2:13" ht="41.25" customHeight="1" x14ac:dyDescent="0.25">
      <c r="B8" s="83" t="s">
        <v>62</v>
      </c>
      <c r="C8" s="84"/>
      <c r="D8" s="47" t="s">
        <v>63</v>
      </c>
    </row>
    <row r="9" spans="2:13" ht="36" customHeight="1" x14ac:dyDescent="0.25">
      <c r="B9" s="87" t="s">
        <v>64</v>
      </c>
      <c r="C9" s="88"/>
      <c r="D9" s="23" t="str">
        <f>IF($D$4="","Renseigner l'atteinte des cibles SUN-ES en cellule D4",IF($D$4="Oui",70%,55%))</f>
        <v>Renseigner l'atteinte des cibles SUN-ES en cellule D4</v>
      </c>
    </row>
    <row r="10" spans="2:13" ht="184.5" customHeight="1" x14ac:dyDescent="0.25">
      <c r="B10" s="87" t="s">
        <v>65</v>
      </c>
      <c r="C10" s="88"/>
      <c r="D10" s="16" t="s">
        <v>78</v>
      </c>
    </row>
    <row r="11" spans="2:13" ht="20.100000000000001" customHeight="1" x14ac:dyDescent="0.25">
      <c r="B11" s="81" t="s">
        <v>66</v>
      </c>
      <c r="C11" s="81"/>
      <c r="D11" s="82"/>
    </row>
    <row r="12" spans="2:13" ht="30" customHeight="1" x14ac:dyDescent="0.25">
      <c r="B12" s="72" t="s">
        <v>67</v>
      </c>
      <c r="C12" s="72"/>
      <c r="D12" s="25"/>
    </row>
    <row r="13" spans="2:13" ht="20.100000000000001" customHeight="1" x14ac:dyDescent="0.25">
      <c r="B13" s="89" t="s">
        <v>68</v>
      </c>
      <c r="C13" s="89"/>
      <c r="D13" s="90"/>
    </row>
    <row r="14" spans="2:13" ht="54" customHeight="1" x14ac:dyDescent="0.25">
      <c r="B14" s="71" t="s">
        <v>69</v>
      </c>
      <c r="C14" s="72"/>
      <c r="D14" s="24"/>
    </row>
    <row r="15" spans="2:13" ht="20.100000000000001" customHeight="1" x14ac:dyDescent="0.25">
      <c r="B15" s="85" t="s">
        <v>70</v>
      </c>
      <c r="C15" s="85"/>
      <c r="D15" s="86"/>
    </row>
    <row r="16" spans="2:13" ht="58.5" customHeight="1" x14ac:dyDescent="0.25">
      <c r="B16" s="71" t="s">
        <v>79</v>
      </c>
      <c r="C16" s="72"/>
      <c r="D16" s="6"/>
    </row>
    <row r="17" spans="2:8" ht="29.25" customHeight="1" x14ac:dyDescent="0.25">
      <c r="B17" s="75" t="s">
        <v>71</v>
      </c>
      <c r="C17" s="76"/>
      <c r="D17" s="23">
        <v>0.93</v>
      </c>
      <c r="E17" s="15"/>
      <c r="H17" s="14"/>
    </row>
    <row r="18" spans="2:8" ht="28.5" customHeight="1" x14ac:dyDescent="0.25">
      <c r="B18" s="69" t="s">
        <v>72</v>
      </c>
      <c r="C18" s="70"/>
      <c r="D18" s="45">
        <f>IFERROR($D16*$D17,"")</f>
        <v>0</v>
      </c>
    </row>
    <row r="19" spans="2:8" ht="20.100000000000001" customHeight="1" x14ac:dyDescent="0.25">
      <c r="B19" s="73" t="s">
        <v>73</v>
      </c>
      <c r="C19" s="73"/>
      <c r="D19" s="74"/>
    </row>
    <row r="20" spans="2:8" ht="31.5" customHeight="1" x14ac:dyDescent="0.25">
      <c r="B20" s="70" t="s">
        <v>74</v>
      </c>
      <c r="C20" s="70"/>
      <c r="D20" s="48" t="str">
        <f>IF(ISERROR($D14/$D18),"",IF(($D14/$D18)&gt;100%,"100%",($D14/$D18)))</f>
        <v/>
      </c>
      <c r="E20" s="44"/>
    </row>
    <row r="21" spans="2:8" ht="33" customHeight="1" x14ac:dyDescent="0.25">
      <c r="B21" s="67"/>
      <c r="C21" s="68"/>
      <c r="D21" s="49" t="str">
        <f>IF($D20="","",IF($D9="Renseigner l'atteinte des cibles SUN-ES en cellule D4","Renseigner l'atteinte des cibles SUN-ES en cellule D4",IF($D20&gt;=$D9,"Objectif supérieur à la cible, validation sous réserve de justificatifs",IF($D20&lt;$D9,"Objectif inférieur à la cible"))))</f>
        <v/>
      </c>
    </row>
    <row r="23" spans="2:8" ht="13.5" customHeight="1" x14ac:dyDescent="0.25">
      <c r="B23" s="66" t="s">
        <v>75</v>
      </c>
      <c r="C23" s="66"/>
      <c r="E23" s="1"/>
    </row>
    <row r="24" spans="2:8" ht="20.25" customHeight="1" x14ac:dyDescent="0.25">
      <c r="B24" s="57"/>
      <c r="C24" s="58"/>
      <c r="D24" s="59"/>
      <c r="E24" s="1"/>
    </row>
    <row r="25" spans="2:8" x14ac:dyDescent="0.25">
      <c r="B25" s="60"/>
      <c r="C25" s="61"/>
      <c r="D25" s="62"/>
    </row>
    <row r="26" spans="2:8" x14ac:dyDescent="0.25">
      <c r="B26" s="60"/>
      <c r="C26" s="61"/>
      <c r="D26" s="62"/>
    </row>
    <row r="27" spans="2:8" x14ac:dyDescent="0.25">
      <c r="B27" s="60"/>
      <c r="C27" s="61"/>
      <c r="D27" s="62"/>
    </row>
    <row r="28" spans="2:8" x14ac:dyDescent="0.25">
      <c r="B28" s="60"/>
      <c r="C28" s="61"/>
      <c r="D28" s="62"/>
    </row>
    <row r="29" spans="2:8" x14ac:dyDescent="0.25">
      <c r="B29" s="60"/>
      <c r="C29" s="61"/>
      <c r="D29" s="62"/>
    </row>
    <row r="30" spans="2:8" x14ac:dyDescent="0.25">
      <c r="B30" s="60"/>
      <c r="C30" s="61"/>
      <c r="D30" s="62"/>
    </row>
    <row r="31" spans="2:8" x14ac:dyDescent="0.25">
      <c r="B31" s="60"/>
      <c r="C31" s="61"/>
      <c r="D31" s="62"/>
    </row>
    <row r="32" spans="2:8" x14ac:dyDescent="0.25">
      <c r="B32" s="60"/>
      <c r="C32" s="61"/>
      <c r="D32" s="62"/>
    </row>
    <row r="33" spans="2:4" x14ac:dyDescent="0.25">
      <c r="B33" s="63"/>
      <c r="C33" s="64"/>
      <c r="D33" s="65"/>
    </row>
  </sheetData>
  <sheetProtection algorithmName="SHA-512" hashValue="3HIJSMnT8E4K3aIp+CSTFwNGo2N4tReAy/iJsFYf1RislkOFegMAJwhLT4ty5Lm8KBpyJ/V/WGSIW4Xsz65amg==" saltValue="hsfAYYTZGttT5EPNs424dg==" spinCount="100000" sheet="1" objects="1" scenarios="1"/>
  <mergeCells count="21">
    <mergeCell ref="B2:C2"/>
    <mergeCell ref="B6:D6"/>
    <mergeCell ref="B7:D7"/>
    <mergeCell ref="B8:C8"/>
    <mergeCell ref="B15:D15"/>
    <mergeCell ref="B9:C9"/>
    <mergeCell ref="B10:C10"/>
    <mergeCell ref="B11:D11"/>
    <mergeCell ref="B12:C12"/>
    <mergeCell ref="B13:D13"/>
    <mergeCell ref="B14:C14"/>
    <mergeCell ref="H3:I4"/>
    <mergeCell ref="B24:D33"/>
    <mergeCell ref="B23:C23"/>
    <mergeCell ref="B21:C21"/>
    <mergeCell ref="B18:C18"/>
    <mergeCell ref="B20:C20"/>
    <mergeCell ref="B16:C16"/>
    <mergeCell ref="B19:D19"/>
    <mergeCell ref="B17:C17"/>
    <mergeCell ref="F7:M7"/>
  </mergeCells>
  <conditionalFormatting sqref="D9">
    <cfRule type="expression" dxfId="15" priority="9">
      <formula>$D$4=""</formula>
    </cfRule>
  </conditionalFormatting>
  <conditionalFormatting sqref="D18">
    <cfRule type="expression" dxfId="14" priority="10">
      <formula>$D$20&lt;$D$9</formula>
    </cfRule>
  </conditionalFormatting>
  <conditionalFormatting sqref="D18:D20 D10:D16 D22 D34:D1048576">
    <cfRule type="containsText" dxfId="13" priority="15" operator="containsText" text="&quot;Objectif non atteint&quot;">
      <formula>NOT(ISERROR(SEARCH("""Objectif non atteint""",D10)))</formula>
    </cfRule>
  </conditionalFormatting>
  <conditionalFormatting sqref="D20">
    <cfRule type="expression" dxfId="12" priority="17">
      <formula>$D$20&lt;$D$9</formula>
    </cfRule>
  </conditionalFormatting>
  <conditionalFormatting sqref="D21">
    <cfRule type="containsText" dxfId="11" priority="2" operator="containsText" text="Renseigner l'atteinte des cibles SUN-ES en cellule D4">
      <formula>NOT(ISERROR(SEARCH("Renseigner l'atteinte des cibles SUN-ES en cellule D4",D21)))</formula>
    </cfRule>
    <cfRule type="containsText" dxfId="10" priority="6" operator="containsText" text="Objectif supérieur à la cible, validation sous réserve de justificatifs">
      <formula>NOT(ISERROR(SEARCH("Objectif supérieur à la cible, validation sous réserve de justificatifs",D21)))</formula>
    </cfRule>
    <cfRule type="containsText" dxfId="9" priority="7" operator="containsText" text="Objectif inférieur à la cible">
      <formula>NOT(ISERROR(SEARCH("Objectif inférieur à la cible",D21)))</formula>
    </cfRule>
  </conditionalFormatting>
  <conditionalFormatting sqref="E24">
    <cfRule type="containsText" dxfId="8" priority="3" operator="containsText" text="&quot;Objectif non atteint&quot;">
      <formula>NOT(ISERROR(SEARCH("""Objectif non atteint""",E24)))</formula>
    </cfRule>
  </conditionalFormatting>
  <dataValidations count="2">
    <dataValidation type="list" showInputMessage="1" showErrorMessage="1" sqref="D12" xr:uid="{E4DBC4B8-6B67-4F5B-9C38-64901252E361}">
      <formula1>"déc-2024,janv-2025,févr-2025,mars-2025,avr-2025,mai-2025,juin-2025,juil-2025"</formula1>
    </dataValidation>
    <dataValidation type="list" allowBlank="1" showInputMessage="1" showErrorMessage="1" sqref="D4" xr:uid="{2441C74A-105D-4C12-B016-F0F1B672B6B1}">
      <formula1>"Oui, Non"</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38AB41-402E-4BD2-BD27-A2C1504A14DC}">
  <sheetPr codeName="Feuil1">
    <tabColor rgb="FF0070C0"/>
  </sheetPr>
  <dimension ref="B1:M44"/>
  <sheetViews>
    <sheetView showGridLines="0" tabSelected="1" zoomScaleNormal="100" workbookViewId="0">
      <selection activeCell="B6" sqref="B6:D6"/>
    </sheetView>
  </sheetViews>
  <sheetFormatPr baseColWidth="10" defaultColWidth="10.875" defaultRowHeight="15.75" x14ac:dyDescent="0.25"/>
  <cols>
    <col min="1" max="1" width="6.875" style="1" customWidth="1"/>
    <col min="2" max="2" width="10.875" style="1"/>
    <col min="3" max="3" width="59.625" style="1" customWidth="1"/>
    <col min="4" max="4" width="69.5" style="1" customWidth="1"/>
    <col min="5" max="5" width="13.75" customWidth="1"/>
    <col min="6" max="6" width="8.75" style="1" customWidth="1"/>
    <col min="7" max="7" width="2.125" style="1" customWidth="1"/>
    <col min="8" max="8" width="45.75" style="1" customWidth="1"/>
    <col min="9" max="16384" width="10.875" style="1"/>
  </cols>
  <sheetData>
    <row r="1" spans="2:13" ht="27" customHeight="1" x14ac:dyDescent="0.25">
      <c r="B1"/>
      <c r="C1"/>
      <c r="D1"/>
      <c r="F1"/>
      <c r="I1" s="13"/>
    </row>
    <row r="2" spans="2:13" ht="17.25" customHeight="1" thickBot="1" x14ac:dyDescent="0.3">
      <c r="B2" s="78" t="s">
        <v>54</v>
      </c>
      <c r="C2" s="78"/>
      <c r="D2" s="26" t="str">
        <f>IF('P1.O2 LDL'!$D2="","",'P1.O2 LDL'!$D2)</f>
        <v/>
      </c>
      <c r="F2" s="10"/>
      <c r="H2" s="12" t="s">
        <v>55</v>
      </c>
    </row>
    <row r="3" spans="2:13" ht="17.25" customHeight="1" thickBot="1" x14ac:dyDescent="0.3">
      <c r="B3" s="4"/>
      <c r="C3" s="4" t="s">
        <v>56</v>
      </c>
      <c r="D3" s="27" t="str">
        <f>IF('P1.O2 LDL'!$D3="","",'P1.O2 LDL'!$D3)</f>
        <v/>
      </c>
      <c r="F3" s="19"/>
      <c r="H3" s="56" t="s">
        <v>57</v>
      </c>
      <c r="I3" s="56"/>
    </row>
    <row r="4" spans="2:13" ht="17.25" customHeight="1" x14ac:dyDescent="0.25">
      <c r="B4" s="4"/>
      <c r="C4" s="4" t="s">
        <v>58</v>
      </c>
      <c r="D4" s="29"/>
      <c r="F4" s="11"/>
      <c r="H4" s="56"/>
      <c r="I4" s="56"/>
    </row>
    <row r="5" spans="2:13" ht="14.1" customHeight="1" x14ac:dyDescent="0.25">
      <c r="C5" s="3"/>
      <c r="G5" s="30"/>
    </row>
    <row r="6" spans="2:13" ht="30" customHeight="1" x14ac:dyDescent="0.25">
      <c r="B6" s="79" t="s">
        <v>83</v>
      </c>
      <c r="C6" s="79"/>
      <c r="D6" s="80"/>
    </row>
    <row r="7" spans="2:13" ht="20.100000000000001" customHeight="1" x14ac:dyDescent="0.25">
      <c r="B7" s="81" t="s">
        <v>60</v>
      </c>
      <c r="C7" s="81"/>
      <c r="D7" s="82"/>
      <c r="I7" s="30"/>
    </row>
    <row r="8" spans="2:13" ht="41.25" customHeight="1" x14ac:dyDescent="0.25">
      <c r="B8" s="83" t="s">
        <v>62</v>
      </c>
      <c r="C8" s="84"/>
      <c r="D8" s="47" t="s">
        <v>76</v>
      </c>
      <c r="F8" s="77" t="s">
        <v>61</v>
      </c>
      <c r="G8" s="77"/>
      <c r="H8" s="77"/>
      <c r="I8" s="77"/>
      <c r="J8" s="77"/>
      <c r="K8" s="77"/>
      <c r="L8" s="77"/>
      <c r="M8" s="77"/>
    </row>
    <row r="9" spans="2:13" ht="36" customHeight="1" x14ac:dyDescent="0.25">
      <c r="B9" s="87" t="s">
        <v>64</v>
      </c>
      <c r="C9" s="88"/>
      <c r="D9" s="33" t="str">
        <f>IF($D$4="","Renseigner l'atteinte des cibles SUN-ES en cellule D4",IF($D$4="Oui",65%,IF($D$4="Non",50%,"NC")))</f>
        <v>Renseigner l'atteinte des cibles SUN-ES en cellule D4</v>
      </c>
      <c r="E9" s="31" t="str">
        <f>IF($D$4="Non concerné"," ! Préciser l'activité et l'organisation qui mènent à la non production d'ordonnances","")</f>
        <v/>
      </c>
    </row>
    <row r="10" spans="2:13" ht="316.5" customHeight="1" x14ac:dyDescent="0.25">
      <c r="B10" s="87" t="s">
        <v>65</v>
      </c>
      <c r="C10" s="88"/>
      <c r="D10" s="32" t="s">
        <v>80</v>
      </c>
    </row>
    <row r="11" spans="2:13" ht="20.100000000000001" customHeight="1" x14ac:dyDescent="0.25">
      <c r="B11" s="81" t="s">
        <v>66</v>
      </c>
      <c r="C11" s="81"/>
      <c r="D11" s="82"/>
    </row>
    <row r="12" spans="2:13" ht="30" customHeight="1" x14ac:dyDescent="0.25">
      <c r="B12" s="72" t="s">
        <v>67</v>
      </c>
      <c r="C12" s="72"/>
      <c r="D12" s="25"/>
    </row>
    <row r="13" spans="2:13" ht="20.100000000000001" customHeight="1" x14ac:dyDescent="0.25">
      <c r="B13" s="89" t="s">
        <v>68</v>
      </c>
      <c r="C13" s="89"/>
      <c r="D13" s="90"/>
    </row>
    <row r="14" spans="2:13" ht="54" customHeight="1" x14ac:dyDescent="0.25">
      <c r="B14" s="72" t="s">
        <v>82</v>
      </c>
      <c r="C14" s="72"/>
      <c r="D14" s="24"/>
      <c r="E14" s="91"/>
      <c r="F14" s="92"/>
      <c r="G14" s="92"/>
      <c r="H14" s="92"/>
    </row>
    <row r="15" spans="2:13" ht="20.100000000000001" customHeight="1" x14ac:dyDescent="0.25">
      <c r="B15" s="85" t="s">
        <v>70</v>
      </c>
      <c r="C15" s="85"/>
      <c r="D15" s="86"/>
    </row>
    <row r="16" spans="2:13" ht="48" customHeight="1" x14ac:dyDescent="0.25">
      <c r="B16" s="72" t="s">
        <v>81</v>
      </c>
      <c r="C16" s="72"/>
      <c r="D16" s="24"/>
    </row>
    <row r="17" spans="2:5" ht="26.25" customHeight="1" thickBot="1" x14ac:dyDescent="0.3">
      <c r="B17" s="75" t="s">
        <v>71</v>
      </c>
      <c r="C17" s="76"/>
      <c r="D17" s="33">
        <v>0.93</v>
      </c>
    </row>
    <row r="18" spans="2:5" ht="31.5" customHeight="1" thickBot="1" x14ac:dyDescent="0.3">
      <c r="B18" s="69" t="s">
        <v>72</v>
      </c>
      <c r="C18" s="70"/>
      <c r="D18" s="28">
        <f>IFERROR($D16*$D17,"")</f>
        <v>0</v>
      </c>
      <c r="E18" s="46"/>
    </row>
    <row r="19" spans="2:5" ht="20.100000000000001" customHeight="1" x14ac:dyDescent="0.25">
      <c r="B19" s="73" t="s">
        <v>77</v>
      </c>
      <c r="C19" s="73"/>
      <c r="D19" s="74"/>
    </row>
    <row r="20" spans="2:5" ht="31.5" customHeight="1" x14ac:dyDescent="0.25">
      <c r="B20" s="70" t="s">
        <v>74</v>
      </c>
      <c r="C20" s="70"/>
      <c r="D20" s="34" t="str">
        <f>IF(ISERROR($D14/$D18),"",IF(($D14/$D18)&gt;100%,"100%",($D14/$D18)))</f>
        <v/>
      </c>
    </row>
    <row r="21" spans="2:5" ht="33" customHeight="1" x14ac:dyDescent="0.25">
      <c r="B21" s="67"/>
      <c r="C21" s="68"/>
      <c r="D21" s="49" t="str">
        <f>IF($D$4="Non concerné","Etablissement non concerné par exception",IF($D20="","",IF($D9="Renseigner l'atteinte des cibles SUN-ES en cellule D4","Renseigner l'atteinte des cibles SUN-ES en cellule D4",IF($D20&gt;=$D9,"Objectif supérieur à la cible, validation sous réserve de justificatifs",IF($D20&lt;$D9,"Objectif inférieur à la cible")))))</f>
        <v/>
      </c>
    </row>
    <row r="23" spans="2:5" x14ac:dyDescent="0.25">
      <c r="B23" s="66" t="s">
        <v>75</v>
      </c>
      <c r="C23" s="66"/>
    </row>
    <row r="24" spans="2:5" x14ac:dyDescent="0.25">
      <c r="B24" s="57"/>
      <c r="C24" s="58"/>
      <c r="D24" s="59"/>
    </row>
    <row r="25" spans="2:5" x14ac:dyDescent="0.25">
      <c r="B25" s="60"/>
      <c r="C25" s="61"/>
      <c r="D25" s="62"/>
    </row>
    <row r="26" spans="2:5" x14ac:dyDescent="0.25">
      <c r="B26" s="60"/>
      <c r="C26" s="61"/>
      <c r="D26" s="62"/>
    </row>
    <row r="27" spans="2:5" x14ac:dyDescent="0.25">
      <c r="B27" s="60"/>
      <c r="C27" s="61"/>
      <c r="D27" s="62"/>
    </row>
    <row r="28" spans="2:5" x14ac:dyDescent="0.25">
      <c r="B28" s="60"/>
      <c r="C28" s="61"/>
      <c r="D28" s="62"/>
    </row>
    <row r="29" spans="2:5" x14ac:dyDescent="0.25">
      <c r="B29" s="60"/>
      <c r="C29" s="61"/>
      <c r="D29" s="62"/>
    </row>
    <row r="30" spans="2:5" x14ac:dyDescent="0.25">
      <c r="B30" s="60"/>
      <c r="C30" s="61"/>
      <c r="D30" s="62"/>
    </row>
    <row r="31" spans="2:5" x14ac:dyDescent="0.25">
      <c r="B31" s="60"/>
      <c r="C31" s="61"/>
      <c r="D31" s="62"/>
    </row>
    <row r="32" spans="2:5" x14ac:dyDescent="0.25">
      <c r="B32" s="60"/>
      <c r="C32" s="61"/>
      <c r="D32" s="62"/>
    </row>
    <row r="33" spans="2:4" x14ac:dyDescent="0.25">
      <c r="B33" s="60"/>
      <c r="C33" s="61"/>
      <c r="D33" s="62"/>
    </row>
    <row r="34" spans="2:4" x14ac:dyDescent="0.25">
      <c r="B34" s="60"/>
      <c r="C34" s="61"/>
      <c r="D34" s="62"/>
    </row>
    <row r="35" spans="2:4" x14ac:dyDescent="0.25">
      <c r="B35" s="60"/>
      <c r="C35" s="61"/>
      <c r="D35" s="62"/>
    </row>
    <row r="36" spans="2:4" x14ac:dyDescent="0.25">
      <c r="B36" s="60"/>
      <c r="C36" s="61"/>
      <c r="D36" s="62"/>
    </row>
    <row r="37" spans="2:4" x14ac:dyDescent="0.25">
      <c r="B37" s="60"/>
      <c r="C37" s="61"/>
      <c r="D37" s="62"/>
    </row>
    <row r="38" spans="2:4" x14ac:dyDescent="0.25">
      <c r="B38" s="60"/>
      <c r="C38" s="61"/>
      <c r="D38" s="62"/>
    </row>
    <row r="39" spans="2:4" x14ac:dyDescent="0.25">
      <c r="B39" s="60"/>
      <c r="C39" s="61"/>
      <c r="D39" s="62"/>
    </row>
    <row r="40" spans="2:4" x14ac:dyDescent="0.25">
      <c r="B40" s="60"/>
      <c r="C40" s="61"/>
      <c r="D40" s="62"/>
    </row>
    <row r="41" spans="2:4" x14ac:dyDescent="0.25">
      <c r="B41" s="60"/>
      <c r="C41" s="61"/>
      <c r="D41" s="62"/>
    </row>
    <row r="42" spans="2:4" x14ac:dyDescent="0.25">
      <c r="B42" s="60"/>
      <c r="C42" s="61"/>
      <c r="D42" s="62"/>
    </row>
    <row r="43" spans="2:4" x14ac:dyDescent="0.25">
      <c r="B43" s="60"/>
      <c r="C43" s="61"/>
      <c r="D43" s="62"/>
    </row>
    <row r="44" spans="2:4" x14ac:dyDescent="0.25">
      <c r="B44" s="63"/>
      <c r="C44" s="64"/>
      <c r="D44" s="65"/>
    </row>
  </sheetData>
  <sheetProtection algorithmName="SHA-512" hashValue="uMQmTmlpkB7c3HWJfHU0nv24uai9ld73cwG0jYwqu81RkDL2UUP1w+/T7q4eqpdL2uoTtGh9jl02f2l7sHbefA==" saltValue="sZfldBa2sDG0egri8aroWw==" spinCount="100000" sheet="1" objects="1" scenarios="1"/>
  <mergeCells count="22">
    <mergeCell ref="B2:C2"/>
    <mergeCell ref="B6:D6"/>
    <mergeCell ref="B7:D7"/>
    <mergeCell ref="B8:C8"/>
    <mergeCell ref="B21:C21"/>
    <mergeCell ref="B10:C10"/>
    <mergeCell ref="B11:D11"/>
    <mergeCell ref="B12:C12"/>
    <mergeCell ref="B13:D13"/>
    <mergeCell ref="B14:C14"/>
    <mergeCell ref="B15:D15"/>
    <mergeCell ref="B17:C17"/>
    <mergeCell ref="B16:C16"/>
    <mergeCell ref="B18:C18"/>
    <mergeCell ref="B19:D19"/>
    <mergeCell ref="H3:I4"/>
    <mergeCell ref="B23:C23"/>
    <mergeCell ref="B24:D44"/>
    <mergeCell ref="B9:C9"/>
    <mergeCell ref="E14:H14"/>
    <mergeCell ref="B20:C20"/>
    <mergeCell ref="F8:M8"/>
  </mergeCells>
  <conditionalFormatting sqref="D9">
    <cfRule type="expression" dxfId="7" priority="1">
      <formula>$D4=""</formula>
    </cfRule>
  </conditionalFormatting>
  <conditionalFormatting sqref="D12:D16">
    <cfRule type="containsText" dxfId="6" priority="4" operator="containsText" text="&quot;Objectif non atteint&quot;">
      <formula>NOT(ISERROR(SEARCH("""Objectif non atteint""",D12)))</formula>
    </cfRule>
  </conditionalFormatting>
  <conditionalFormatting sqref="D20">
    <cfRule type="expression" dxfId="5" priority="22">
      <formula>$D$20&lt;$D$9</formula>
    </cfRule>
  </conditionalFormatting>
  <conditionalFormatting sqref="D21">
    <cfRule type="containsText" dxfId="4" priority="2" operator="containsText" text="Etablissement non concerné par exception">
      <formula>NOT(ISERROR(SEARCH("Etablissement non concerné par exception",D21)))</formula>
    </cfRule>
    <cfRule type="containsText" dxfId="3" priority="3" operator="containsText" text="Renseigner l'atteinte des cibles SUN-ES en cellule D4">
      <formula>NOT(ISERROR(SEARCH("Renseigner l'atteinte des cibles SUN-ES en cellule D4",D21)))</formula>
    </cfRule>
    <cfRule type="containsText" dxfId="2" priority="19" operator="containsText" text="Objectif supérieur à la cible, validation sous réserve de justificatifs">
      <formula>NOT(ISERROR(SEARCH("Objectif supérieur à la cible, validation sous réserve de justificatifs",D21)))</formula>
    </cfRule>
    <cfRule type="containsText" dxfId="1" priority="20" operator="containsText" text="Objectif inférieur à la cible">
      <formula>NOT(ISERROR(SEARCH("Objectif inférieur à la cible",D21)))</formula>
    </cfRule>
  </conditionalFormatting>
  <conditionalFormatting sqref="E14:H14">
    <cfRule type="expression" dxfId="0" priority="10">
      <formula>$D$4="Non concerné"</formula>
    </cfRule>
  </conditionalFormatting>
  <dataValidations count="2">
    <dataValidation type="list" showInputMessage="1" showErrorMessage="1" sqref="D12" xr:uid="{A9B2E628-BC54-45B4-ABE2-A9AAEAC6531C}">
      <formula1>"déc-2024,janv-2025,févr-2025,mars-2025,avr-2025,mai-2025,juin-2025,juil-2025"</formula1>
    </dataValidation>
    <dataValidation type="list" allowBlank="1" showInputMessage="1" showErrorMessage="1" sqref="D4" xr:uid="{A172EAF6-620A-44C9-AF69-4A12656319DC}">
      <formula1>"Oui,Non,Non concerné"</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8A67EF06B36734383393BC9C8135294" ma:contentTypeVersion="6" ma:contentTypeDescription="Crée un document." ma:contentTypeScope="" ma:versionID="afcaad5e8fba717838978dc573f3c6a3">
  <xsd:schema xmlns:xsd="http://www.w3.org/2001/XMLSchema" xmlns:xs="http://www.w3.org/2001/XMLSchema" xmlns:p="http://schemas.microsoft.com/office/2006/metadata/properties" xmlns:ns2="f1b7b8f4-5f6b-45b8-865d-874fe14970a5" xmlns:ns3="e73ad621-b39d-418d-b45f-43ee54aa89a1" targetNamespace="http://schemas.microsoft.com/office/2006/metadata/properties" ma:root="true" ma:fieldsID="bd87c5a5b9c99757e8f1ad768c856ae0" ns2:_="" ns3:_="">
    <xsd:import namespace="f1b7b8f4-5f6b-45b8-865d-874fe14970a5"/>
    <xsd:import namespace="e73ad621-b39d-418d-b45f-43ee54aa89a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1b7b8f4-5f6b-45b8-865d-874fe14970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73ad621-b39d-418d-b45f-43ee54aa89a1"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D92E170-EA3D-49AC-81BC-8503A32617B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1b7b8f4-5f6b-45b8-865d-874fe14970a5"/>
    <ds:schemaRef ds:uri="e73ad621-b39d-418d-b45f-43ee54aa89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AABA2B2-47AB-4820-8B5C-C00644CFA905}">
  <ds:schemaRefs>
    <ds:schemaRef ds:uri="http://schemas.microsoft.com/sharepoint/v3/contenttype/forms"/>
  </ds:schemaRefs>
</ds:datastoreItem>
</file>

<file path=customXml/itemProps3.xml><?xml version="1.0" encoding="utf-8"?>
<ds:datastoreItem xmlns:ds="http://schemas.openxmlformats.org/officeDocument/2006/customXml" ds:itemID="{08CEC375-6BB7-4851-8335-56323CEF6148}">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00 - Mode d'emploi</vt:lpstr>
      <vt:lpstr>01 - Objectifs et justificatifs</vt:lpstr>
      <vt:lpstr>P1.O2 LDL</vt:lpstr>
      <vt:lpstr>P1.O2 ODS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Manuela Oliver</dc:creator>
  <cp:keywords/>
  <dc:description/>
  <cp:lastModifiedBy>MICHEL, Priscille (ARS-ARA)</cp:lastModifiedBy>
  <cp:revision/>
  <dcterms:created xsi:type="dcterms:W3CDTF">2024-11-28T15:49:13Z</dcterms:created>
  <dcterms:modified xsi:type="dcterms:W3CDTF">2025-03-03T07:43:41Z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0x01010008A67EF06B36734383393BC9C8135294</vt:lpwstr>
  </property>
</Properties>
</file>